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C:\Users\PC User\Desktop\A CMS upload files\"/>
    </mc:Choice>
  </mc:AlternateContent>
  <xr:revisionPtr revIDLastSave="0" documentId="13_ncr:1_{49F79AE3-F63E-4E23-A0F4-5162E7A84D9E}" xr6:coauthVersionLast="46" xr6:coauthVersionMax="46" xr10:uidLastSave="{00000000-0000-0000-0000-000000000000}"/>
  <bookViews>
    <workbookView xWindow="-110" yWindow="-110" windowWidth="19420" windowHeight="10420" xr2:uid="{00000000-000D-0000-FFFF-FFFF00000000}"/>
  </bookViews>
  <sheets>
    <sheet name="sample budget" sheetId="1" r:id="rId1"/>
    <sheet name="Create your own budget" sheetId="2" r:id="rId2"/>
  </sheets>
  <calcPr calcId="191029" iterateDelta="252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8" i="2" l="1"/>
  <c r="B4" i="2"/>
  <c r="C13" i="2" s="1"/>
  <c r="C12" i="2" l="1"/>
  <c r="C18" i="2" s="1"/>
  <c r="C19" i="2"/>
  <c r="D13" i="2"/>
  <c r="D12" i="2"/>
  <c r="D18" i="2" s="1"/>
  <c r="E28" i="2"/>
  <c r="F28" i="2" s="1"/>
  <c r="C11" i="2"/>
  <c r="C28" i="1"/>
  <c r="F26" i="1"/>
  <c r="F22" i="1"/>
  <c r="F21" i="1"/>
  <c r="B12" i="1"/>
  <c r="C11" i="1"/>
  <c r="B4" i="1"/>
  <c r="C13" i="1" s="1"/>
  <c r="D13" i="1" s="1"/>
  <c r="C12" i="1" l="1"/>
  <c r="E12" i="2"/>
  <c r="E18" i="2" s="1"/>
  <c r="F18" i="2" s="1"/>
  <c r="C17" i="2"/>
  <c r="C15" i="2"/>
  <c r="D11" i="2"/>
  <c r="E13" i="2"/>
  <c r="D19" i="2"/>
  <c r="D12" i="1"/>
  <c r="C18" i="1"/>
  <c r="D19" i="1"/>
  <c r="E13" i="1"/>
  <c r="E19" i="1" s="1"/>
  <c r="D11" i="1"/>
  <c r="C15" i="1"/>
  <c r="C19" i="1"/>
  <c r="F19" i="1" s="1"/>
  <c r="D28" i="1"/>
  <c r="E28" i="1" s="1"/>
  <c r="C17" i="1"/>
  <c r="F13" i="1" l="1"/>
  <c r="E19" i="2"/>
  <c r="F19" i="2" s="1"/>
  <c r="F13" i="2"/>
  <c r="D17" i="2"/>
  <c r="D15" i="2"/>
  <c r="E11" i="2"/>
  <c r="C24" i="2"/>
  <c r="C30" i="2" s="1"/>
  <c r="F12" i="2"/>
  <c r="F28" i="1"/>
  <c r="D18" i="1"/>
  <c r="E12" i="1"/>
  <c r="E18" i="1" s="1"/>
  <c r="C24" i="1"/>
  <c r="D17" i="1"/>
  <c r="D15" i="1"/>
  <c r="D24" i="1" s="1"/>
  <c r="E11" i="1"/>
  <c r="F11" i="1"/>
  <c r="F18" i="1" l="1"/>
  <c r="D24" i="2"/>
  <c r="D30" i="2" s="1"/>
  <c r="D32" i="2" s="1"/>
  <c r="E17" i="2"/>
  <c r="F17" i="2" s="1"/>
  <c r="E15" i="2"/>
  <c r="F11" i="2"/>
  <c r="C32" i="2"/>
  <c r="F12" i="1"/>
  <c r="E17" i="1"/>
  <c r="F17" i="1" s="1"/>
  <c r="E15" i="1"/>
  <c r="D30" i="1"/>
  <c r="D32" i="1" s="1"/>
  <c r="F15" i="1"/>
  <c r="C30" i="1"/>
  <c r="C32" i="1" s="1"/>
  <c r="E24" i="1" l="1"/>
  <c r="E24" i="2"/>
  <c r="F15" i="2"/>
  <c r="E30" i="1"/>
  <c r="E32" i="1" s="1"/>
  <c r="F32" i="1" s="1"/>
  <c r="F24" i="1"/>
  <c r="E30" i="2" l="1"/>
  <c r="F30" i="2" s="1"/>
  <c r="F24" i="2"/>
  <c r="F30" i="1"/>
  <c r="E32" i="2" l="1"/>
  <c r="F32" i="2" s="1"/>
</calcChain>
</file>

<file path=xl/sharedStrings.xml><?xml version="1.0" encoding="utf-8"?>
<sst xmlns="http://schemas.openxmlformats.org/spreadsheetml/2006/main" count="53" uniqueCount="27">
  <si>
    <t>February, 2015</t>
  </si>
  <si>
    <t>Escalation</t>
  </si>
  <si>
    <t>Total</t>
  </si>
  <si>
    <t>Salaries and Wages</t>
  </si>
  <si>
    <t>1 Postdoc, 100% each year</t>
  </si>
  <si>
    <t>1 GRA, 50% for 4 Qtrs, each year</t>
  </si>
  <si>
    <t>Subtotal Salaries and Wages</t>
  </si>
  <si>
    <t>Benefits: 30.6% of Faculty and Staff Salaries</t>
  </si>
  <si>
    <t>24.3% of Postdoc salaries</t>
  </si>
  <si>
    <t>5.2% of GRA Salaries</t>
  </si>
  <si>
    <t>Materials and Supplies</t>
  </si>
  <si>
    <t>Travel</t>
  </si>
  <si>
    <t>Capital Equipment</t>
  </si>
  <si>
    <t>Tuition Allowance</t>
  </si>
  <si>
    <t>Indirect Cost - 60.5% of MTDC</t>
  </si>
  <si>
    <t>Modified Total Direct Costs (MTDC)</t>
  </si>
  <si>
    <t>Total Estimated Cost</t>
  </si>
  <si>
    <t>PI, 1% AY, 5% Summer, each year</t>
  </si>
  <si>
    <t>NOTES:</t>
  </si>
  <si>
    <t>PI = 173,499, 9 month salary</t>
  </si>
  <si>
    <t>173,499/9 = 19,277.66 * 3 = 57,833 per quarter</t>
  </si>
  <si>
    <t>GRA = 18,870 @ 100% PostQual rate(check your dept specific rates)</t>
  </si>
  <si>
    <t>Tuition = 6,120 @ 50% per quarter (check your dept specific rates)</t>
  </si>
  <si>
    <t>ESCALATION:</t>
  </si>
  <si>
    <t>3% annual increase on salary only</t>
  </si>
  <si>
    <t>4% annual increase on tuition only</t>
  </si>
  <si>
    <t>Sample Budget - AFOSR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</si>
</sst>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14" fontId="0" fillId="0" borderId="0" xfId="0" applyNumberFormat="1" applyFont="1" applyAlignment="1">
      <alignment horizontal="center"/>
    </xf>
    <xf numFmtId="0" fontId="0" fillId="0" borderId="0" xfId="0" applyFont="1" applyAlignment="1">
      <alignment horizontal="center"/>
    </xf>
    <xf numFmtId="38" fontId="0" fillId="0" borderId="0" xfId="0" applyNumberFormat="1"/>
    <xf numFmtId="38" fontId="0" fillId="0" borderId="1" xfId="0" applyNumberFormat="1" applyBorder="1"/>
    <xf numFmtId="38" fontId="0" fillId="0" borderId="2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F61"/>
  <sheetViews>
    <sheetView tabSelected="1" workbookViewId="0">
      <selection activeCell="A4" sqref="A4"/>
    </sheetView>
  </sheetViews>
  <sheetFormatPr defaultRowHeight="14.5" x14ac:dyDescent="0.35"/>
  <cols>
    <col min="1" max="1" width="40.6328125" customWidth="1"/>
    <col min="3" max="6" width="12.6328125" customWidth="1"/>
  </cols>
  <sheetData>
    <row r="2" spans="1:6" x14ac:dyDescent="0.35">
      <c r="A2" t="s">
        <v>0</v>
      </c>
    </row>
    <row r="4" spans="1:6" x14ac:dyDescent="0.35">
      <c r="A4" t="s">
        <v>1</v>
      </c>
      <c r="B4">
        <f>(12*1.03)/12</f>
        <v>1.03</v>
      </c>
    </row>
    <row r="6" spans="1:6" x14ac:dyDescent="0.35">
      <c r="C6" s="1">
        <v>42278</v>
      </c>
      <c r="D6" s="1">
        <v>42644</v>
      </c>
      <c r="E6" s="1">
        <v>43009</v>
      </c>
      <c r="F6" s="2"/>
    </row>
    <row r="7" spans="1:6" x14ac:dyDescent="0.35">
      <c r="C7" s="1">
        <v>42643</v>
      </c>
      <c r="D7" s="1">
        <v>43008</v>
      </c>
      <c r="E7" s="1">
        <v>43373</v>
      </c>
      <c r="F7" s="2" t="s">
        <v>2</v>
      </c>
    </row>
    <row r="9" spans="1:6" x14ac:dyDescent="0.35">
      <c r="A9" t="s">
        <v>3</v>
      </c>
      <c r="B9" s="3"/>
      <c r="C9" s="3"/>
      <c r="D9" s="3"/>
      <c r="E9" s="3"/>
      <c r="F9" s="3"/>
    </row>
    <row r="10" spans="1:6" x14ac:dyDescent="0.35">
      <c r="B10" s="3"/>
      <c r="C10" s="3"/>
      <c r="D10" s="3"/>
      <c r="E10" s="3"/>
      <c r="F10" s="3"/>
    </row>
    <row r="11" spans="1:6" x14ac:dyDescent="0.35">
      <c r="A11" t="s">
        <v>17</v>
      </c>
      <c r="B11" s="3">
        <v>57833</v>
      </c>
      <c r="C11" s="3">
        <f>(B11*B4*0.01*3)+(B11*B4*0.05*1)</f>
        <v>4765.4391999999998</v>
      </c>
      <c r="D11" s="3">
        <f>C11*B4</f>
        <v>4908.402376</v>
      </c>
      <c r="E11" s="3">
        <f>D11*B4</f>
        <v>5055.6544472800006</v>
      </c>
      <c r="F11" s="3">
        <f>SUM(C11:E11)</f>
        <v>14729.49602328</v>
      </c>
    </row>
    <row r="12" spans="1:6" x14ac:dyDescent="0.35">
      <c r="A12" t="s">
        <v>4</v>
      </c>
      <c r="B12" s="3">
        <f>55000</f>
        <v>55000</v>
      </c>
      <c r="C12" s="3">
        <f>B12*B4</f>
        <v>56650</v>
      </c>
      <c r="D12" s="3">
        <f>C12*B4</f>
        <v>58349.5</v>
      </c>
      <c r="E12" s="3">
        <f>D12*B4</f>
        <v>60099.985000000001</v>
      </c>
      <c r="F12" s="3">
        <f>SUM(C12:E12)</f>
        <v>175099.48499999999</v>
      </c>
    </row>
    <row r="13" spans="1:6" x14ac:dyDescent="0.35">
      <c r="A13" t="s">
        <v>5</v>
      </c>
      <c r="B13" s="3">
        <v>18870</v>
      </c>
      <c r="C13" s="4">
        <f>B13*B4*0.5*4</f>
        <v>38872.200000000004</v>
      </c>
      <c r="D13" s="4">
        <f>C13*B4</f>
        <v>40038.366000000009</v>
      </c>
      <c r="E13" s="4">
        <f>D13*B4</f>
        <v>41239.516980000008</v>
      </c>
      <c r="F13" s="4">
        <f>SUM(C13:E13)</f>
        <v>120150.08298000004</v>
      </c>
    </row>
    <row r="14" spans="1:6" x14ac:dyDescent="0.35">
      <c r="B14" s="3"/>
      <c r="C14" s="3"/>
      <c r="D14" s="3"/>
      <c r="E14" s="3"/>
      <c r="F14" s="3"/>
    </row>
    <row r="15" spans="1:6" x14ac:dyDescent="0.35">
      <c r="A15" t="s">
        <v>6</v>
      </c>
      <c r="B15" s="3"/>
      <c r="C15" s="3">
        <f>SUM(C11:C14)</f>
        <v>100287.63920000001</v>
      </c>
      <c r="D15" s="3">
        <f t="shared" ref="D15:E15" si="0">SUM(D11:D14)</f>
        <v>103296.26837600001</v>
      </c>
      <c r="E15" s="3">
        <f t="shared" si="0"/>
        <v>106395.15642728002</v>
      </c>
      <c r="F15" s="3">
        <f>SUM(C15:E15)</f>
        <v>309979.06400328001</v>
      </c>
    </row>
    <row r="16" spans="1:6" x14ac:dyDescent="0.35">
      <c r="B16" s="3"/>
      <c r="C16" s="3"/>
      <c r="D16" s="3"/>
      <c r="E16" s="3"/>
      <c r="F16" s="3"/>
    </row>
    <row r="17" spans="1:6" x14ac:dyDescent="0.35">
      <c r="A17" t="s">
        <v>7</v>
      </c>
      <c r="B17" s="3"/>
      <c r="C17" s="3">
        <f>C11*0.306</f>
        <v>1458.2243951999999</v>
      </c>
      <c r="D17" s="3">
        <f t="shared" ref="D17:E17" si="1">D11*0.306</f>
        <v>1501.9711270559999</v>
      </c>
      <c r="E17" s="3">
        <f t="shared" si="1"/>
        <v>1547.0302608676802</v>
      </c>
      <c r="F17" s="3">
        <f>SUM(C17:E17)</f>
        <v>4507.2257831236802</v>
      </c>
    </row>
    <row r="18" spans="1:6" x14ac:dyDescent="0.35">
      <c r="A18" t="s">
        <v>8</v>
      </c>
      <c r="B18" s="3"/>
      <c r="C18" s="3">
        <f>C12*0.243</f>
        <v>13765.949999999999</v>
      </c>
      <c r="D18" s="3">
        <f t="shared" ref="D18:E18" si="2">D12*0.243</f>
        <v>14178.9285</v>
      </c>
      <c r="E18" s="3">
        <f t="shared" si="2"/>
        <v>14604.296355</v>
      </c>
      <c r="F18" s="3">
        <f>SUM(C18:E18)</f>
        <v>42549.174854999997</v>
      </c>
    </row>
    <row r="19" spans="1:6" x14ac:dyDescent="0.35">
      <c r="A19" t="s">
        <v>9</v>
      </c>
      <c r="B19" s="3"/>
      <c r="C19" s="3">
        <f>C13*0.052</f>
        <v>2021.3544000000002</v>
      </c>
      <c r="D19" s="3">
        <f t="shared" ref="D19:E19" si="3">D13*0.052</f>
        <v>2081.9950320000003</v>
      </c>
      <c r="E19" s="3">
        <f t="shared" si="3"/>
        <v>2144.4548829600003</v>
      </c>
      <c r="F19" s="3">
        <f>SUM(C19:E19)</f>
        <v>6247.8043149600016</v>
      </c>
    </row>
    <row r="20" spans="1:6" x14ac:dyDescent="0.35">
      <c r="B20" s="3"/>
      <c r="C20" s="3"/>
      <c r="D20" s="3"/>
      <c r="E20" s="3"/>
      <c r="F20" s="3"/>
    </row>
    <row r="21" spans="1:6" x14ac:dyDescent="0.35">
      <c r="A21" t="s">
        <v>10</v>
      </c>
      <c r="B21" s="3"/>
      <c r="C21" s="3">
        <v>10000</v>
      </c>
      <c r="D21" s="3">
        <v>10000</v>
      </c>
      <c r="E21" s="3">
        <v>10000</v>
      </c>
      <c r="F21" s="3">
        <f>SUM(C21:E21)</f>
        <v>30000</v>
      </c>
    </row>
    <row r="22" spans="1:6" x14ac:dyDescent="0.35">
      <c r="A22" t="s">
        <v>11</v>
      </c>
      <c r="B22" s="3"/>
      <c r="C22" s="4">
        <v>3000</v>
      </c>
      <c r="D22" s="4">
        <v>3000</v>
      </c>
      <c r="E22" s="4">
        <v>3000</v>
      </c>
      <c r="F22" s="4">
        <f>SUM(C22:E22)</f>
        <v>9000</v>
      </c>
    </row>
    <row r="23" spans="1:6" x14ac:dyDescent="0.35">
      <c r="B23" s="3"/>
      <c r="C23" s="3"/>
      <c r="D23" s="3"/>
      <c r="E23" s="3"/>
      <c r="F23" s="3"/>
    </row>
    <row r="24" spans="1:6" x14ac:dyDescent="0.35">
      <c r="A24" t="s">
        <v>15</v>
      </c>
      <c r="B24" s="3"/>
      <c r="C24" s="3">
        <f>SUM(C15:C22)</f>
        <v>130533.1679952</v>
      </c>
      <c r="D24" s="3">
        <f t="shared" ref="D24:E24" si="4">SUM(D15:D22)</f>
        <v>134059.163035056</v>
      </c>
      <c r="E24" s="3">
        <f t="shared" si="4"/>
        <v>137690.9379261077</v>
      </c>
      <c r="F24" s="3">
        <f>SUM(C24:E24)</f>
        <v>402283.26895636367</v>
      </c>
    </row>
    <row r="25" spans="1:6" x14ac:dyDescent="0.35">
      <c r="B25" s="3"/>
      <c r="C25" s="3"/>
      <c r="D25" s="3"/>
      <c r="E25" s="3"/>
      <c r="F25" s="3"/>
    </row>
    <row r="26" spans="1:6" x14ac:dyDescent="0.35">
      <c r="A26" t="s">
        <v>12</v>
      </c>
      <c r="B26" s="3"/>
      <c r="C26" s="3">
        <v>30000</v>
      </c>
      <c r="D26" s="3">
        <v>0</v>
      </c>
      <c r="E26" s="3">
        <v>0</v>
      </c>
      <c r="F26" s="3">
        <f>SUM(C26:E26)</f>
        <v>30000</v>
      </c>
    </row>
    <row r="27" spans="1:6" x14ac:dyDescent="0.35">
      <c r="B27" s="3"/>
      <c r="C27" s="3"/>
      <c r="D27" s="3"/>
      <c r="E27" s="3"/>
      <c r="F27" s="3"/>
    </row>
    <row r="28" spans="1:6" x14ac:dyDescent="0.35">
      <c r="A28" t="s">
        <v>13</v>
      </c>
      <c r="B28" s="3">
        <v>6120</v>
      </c>
      <c r="C28" s="3">
        <f>B28*1.04*4</f>
        <v>25459.200000000001</v>
      </c>
      <c r="D28" s="3">
        <f>C28*1.04</f>
        <v>26477.568000000003</v>
      </c>
      <c r="E28" s="3">
        <f>D28*1.04</f>
        <v>27536.670720000006</v>
      </c>
      <c r="F28" s="3">
        <f>SUM(C28:E28)</f>
        <v>79473.438720000006</v>
      </c>
    </row>
    <row r="29" spans="1:6" x14ac:dyDescent="0.35">
      <c r="B29" s="3"/>
      <c r="C29" s="3"/>
      <c r="D29" s="3"/>
      <c r="E29" s="3"/>
      <c r="F29" s="3"/>
    </row>
    <row r="30" spans="1:6" x14ac:dyDescent="0.35">
      <c r="A30" t="s">
        <v>14</v>
      </c>
      <c r="B30" s="3"/>
      <c r="C30" s="4">
        <f>C24*0.605</f>
        <v>78972.566637095995</v>
      </c>
      <c r="D30" s="4">
        <f t="shared" ref="D30:E30" si="5">D24*0.605</f>
        <v>81105.79363620888</v>
      </c>
      <c r="E30" s="4">
        <f t="shared" si="5"/>
        <v>83303.017445295161</v>
      </c>
      <c r="F30" s="4">
        <f>SUM(C30:E30)</f>
        <v>243381.37771860004</v>
      </c>
    </row>
    <row r="31" spans="1:6" x14ac:dyDescent="0.35">
      <c r="B31" s="3"/>
      <c r="C31" s="3"/>
      <c r="D31" s="3"/>
      <c r="E31" s="3"/>
      <c r="F31" s="3"/>
    </row>
    <row r="32" spans="1:6" ht="15" thickBot="1" x14ac:dyDescent="0.4">
      <c r="A32" t="s">
        <v>16</v>
      </c>
      <c r="B32" s="3"/>
      <c r="C32" s="5">
        <f>SUM(C24:C30)</f>
        <v>264964.93463229598</v>
      </c>
      <c r="D32" s="5">
        <f t="shared" ref="D32:E32" si="6">SUM(D24:D30)</f>
        <v>241642.52467126487</v>
      </c>
      <c r="E32" s="5">
        <f t="shared" si="6"/>
        <v>248530.62609140284</v>
      </c>
      <c r="F32" s="5">
        <f>SUM(C32:E32)</f>
        <v>755138.08539496362</v>
      </c>
    </row>
    <row r="33" spans="1:6" ht="15" thickTop="1" x14ac:dyDescent="0.35">
      <c r="B33" s="3"/>
      <c r="C33" s="3"/>
      <c r="D33" s="3"/>
      <c r="E33" s="3"/>
      <c r="F33" s="3"/>
    </row>
    <row r="34" spans="1:6" x14ac:dyDescent="0.35">
      <c r="B34" s="3"/>
      <c r="C34" s="3"/>
      <c r="D34" s="3"/>
      <c r="E34" s="3"/>
      <c r="F34" s="3"/>
    </row>
    <row r="35" spans="1:6" x14ac:dyDescent="0.35">
      <c r="B35" s="3"/>
      <c r="C35" s="3"/>
      <c r="D35" s="3"/>
      <c r="E35" s="3"/>
      <c r="F35" s="3"/>
    </row>
    <row r="36" spans="1:6" x14ac:dyDescent="0.35">
      <c r="A36" t="s">
        <v>18</v>
      </c>
      <c r="B36" s="3"/>
      <c r="C36" s="3"/>
      <c r="D36" s="3"/>
      <c r="E36" s="3"/>
      <c r="F36" s="3"/>
    </row>
    <row r="37" spans="1:6" x14ac:dyDescent="0.35">
      <c r="A37" t="s">
        <v>19</v>
      </c>
      <c r="B37" s="3"/>
      <c r="C37" s="3"/>
      <c r="D37" s="3"/>
      <c r="E37" s="3"/>
      <c r="F37" s="3"/>
    </row>
    <row r="38" spans="1:6" x14ac:dyDescent="0.35">
      <c r="A38" t="s">
        <v>20</v>
      </c>
      <c r="B38" s="3"/>
      <c r="C38" s="3"/>
      <c r="D38" s="3"/>
      <c r="E38" s="3"/>
      <c r="F38" s="3"/>
    </row>
    <row r="39" spans="1:6" x14ac:dyDescent="0.35">
      <c r="B39" s="3"/>
      <c r="C39" s="3"/>
      <c r="D39" s="3"/>
      <c r="E39" s="3"/>
      <c r="F39" s="3"/>
    </row>
    <row r="40" spans="1:6" x14ac:dyDescent="0.35">
      <c r="A40" t="s">
        <v>21</v>
      </c>
      <c r="B40" s="3"/>
      <c r="C40" s="3"/>
      <c r="D40" s="3"/>
      <c r="E40" s="3"/>
      <c r="F40" s="3"/>
    </row>
    <row r="41" spans="1:6" x14ac:dyDescent="0.35">
      <c r="B41" s="3"/>
      <c r="C41" s="3"/>
      <c r="D41" s="3"/>
      <c r="E41" s="3"/>
      <c r="F41" s="3"/>
    </row>
    <row r="42" spans="1:6" x14ac:dyDescent="0.35">
      <c r="A42" t="s">
        <v>22</v>
      </c>
      <c r="B42" s="3"/>
      <c r="C42" s="3"/>
      <c r="D42" s="3"/>
      <c r="E42" s="3"/>
      <c r="F42" s="3"/>
    </row>
    <row r="43" spans="1:6" x14ac:dyDescent="0.35">
      <c r="B43" s="3"/>
      <c r="C43" s="3"/>
      <c r="D43" s="3"/>
      <c r="E43" s="3"/>
      <c r="F43" s="3"/>
    </row>
    <row r="44" spans="1:6" x14ac:dyDescent="0.35">
      <c r="A44" t="s">
        <v>23</v>
      </c>
      <c r="B44" s="3"/>
      <c r="C44" s="3"/>
      <c r="D44" s="3"/>
      <c r="E44" s="3"/>
      <c r="F44" s="3"/>
    </row>
    <row r="45" spans="1:6" x14ac:dyDescent="0.35">
      <c r="A45" t="s">
        <v>24</v>
      </c>
      <c r="B45" s="3"/>
      <c r="C45" s="3"/>
      <c r="D45" s="3"/>
      <c r="E45" s="3"/>
      <c r="F45" s="3"/>
    </row>
    <row r="46" spans="1:6" x14ac:dyDescent="0.35">
      <c r="B46" s="3"/>
      <c r="C46" s="3"/>
      <c r="D46" s="3"/>
      <c r="E46" s="3"/>
      <c r="F46" s="3"/>
    </row>
    <row r="47" spans="1:6" x14ac:dyDescent="0.35">
      <c r="A47" t="s">
        <v>25</v>
      </c>
      <c r="B47" s="3"/>
      <c r="C47" s="3"/>
      <c r="D47" s="3"/>
      <c r="E47" s="3"/>
      <c r="F47" s="3"/>
    </row>
    <row r="48" spans="1:6" x14ac:dyDescent="0.35">
      <c r="B48" s="3"/>
      <c r="C48" s="3"/>
      <c r="D48" s="3"/>
      <c r="E48" s="3"/>
      <c r="F48" s="3"/>
    </row>
    <row r="49" spans="2:6" x14ac:dyDescent="0.35">
      <c r="B49" s="3"/>
      <c r="C49" s="3"/>
      <c r="D49" s="3"/>
      <c r="E49" s="3"/>
      <c r="F49" s="3"/>
    </row>
    <row r="50" spans="2:6" x14ac:dyDescent="0.35">
      <c r="B50" s="3"/>
      <c r="C50" s="3"/>
      <c r="D50" s="3"/>
      <c r="E50" s="3"/>
      <c r="F50" s="3"/>
    </row>
    <row r="51" spans="2:6" x14ac:dyDescent="0.35">
      <c r="B51" s="3"/>
      <c r="C51" s="3"/>
      <c r="D51" s="3"/>
      <c r="E51" s="3"/>
      <c r="F51" s="3"/>
    </row>
    <row r="52" spans="2:6" x14ac:dyDescent="0.35">
      <c r="B52" s="3"/>
      <c r="C52" s="3"/>
      <c r="D52" s="3"/>
      <c r="E52" s="3"/>
      <c r="F52" s="3"/>
    </row>
    <row r="53" spans="2:6" x14ac:dyDescent="0.35">
      <c r="B53" s="3"/>
      <c r="C53" s="3"/>
      <c r="D53" s="3"/>
      <c r="E53" s="3"/>
      <c r="F53" s="3"/>
    </row>
    <row r="54" spans="2:6" x14ac:dyDescent="0.35">
      <c r="B54" s="3"/>
      <c r="C54" s="3"/>
      <c r="D54" s="3"/>
      <c r="E54" s="3"/>
      <c r="F54" s="3"/>
    </row>
    <row r="55" spans="2:6" x14ac:dyDescent="0.35">
      <c r="B55" s="3"/>
      <c r="C55" s="3"/>
      <c r="D55" s="3"/>
      <c r="E55" s="3"/>
      <c r="F55" s="3"/>
    </row>
    <row r="56" spans="2:6" x14ac:dyDescent="0.35">
      <c r="B56" s="3"/>
      <c r="C56" s="3"/>
      <c r="D56" s="3"/>
      <c r="E56" s="3"/>
      <c r="F56" s="3"/>
    </row>
    <row r="57" spans="2:6" x14ac:dyDescent="0.35">
      <c r="B57" s="3"/>
      <c r="C57" s="3"/>
      <c r="D57" s="3"/>
      <c r="E57" s="3"/>
      <c r="F57" s="3"/>
    </row>
    <row r="58" spans="2:6" x14ac:dyDescent="0.35">
      <c r="B58" s="3"/>
      <c r="C58" s="3"/>
      <c r="D58" s="3"/>
      <c r="E58" s="3"/>
      <c r="F58" s="3"/>
    </row>
    <row r="59" spans="2:6" x14ac:dyDescent="0.35">
      <c r="B59" s="3"/>
      <c r="C59" s="3"/>
      <c r="D59" s="3"/>
      <c r="E59" s="3"/>
      <c r="F59" s="3"/>
    </row>
    <row r="60" spans="2:6" x14ac:dyDescent="0.35">
      <c r="B60" s="3"/>
      <c r="C60" s="3"/>
      <c r="D60" s="3"/>
      <c r="E60" s="3"/>
      <c r="F60" s="3"/>
    </row>
    <row r="61" spans="2:6" x14ac:dyDescent="0.35">
      <c r="B61" s="3"/>
      <c r="C61" s="3"/>
      <c r="D61" s="3"/>
      <c r="E61" s="3"/>
      <c r="F61" s="3"/>
    </row>
  </sheetData>
  <pageMargins left="0.7" right="0.7" top="0.75" bottom="0.75" header="0.3" footer="0.3"/>
  <pageSetup scale="8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7"/>
  <sheetViews>
    <sheetView workbookViewId="0">
      <selection activeCell="C19" sqref="C19"/>
    </sheetView>
  </sheetViews>
  <sheetFormatPr defaultRowHeight="14.5" x14ac:dyDescent="0.35"/>
  <cols>
    <col min="1" max="1" width="28.54296875" customWidth="1"/>
    <col min="2" max="2" width="8.90625" customWidth="1"/>
    <col min="3" max="3" width="14.1796875" customWidth="1"/>
    <col min="4" max="4" width="14.90625" customWidth="1"/>
    <col min="5" max="5" width="18.453125" customWidth="1"/>
    <col min="6" max="6" width="21.81640625" customWidth="1"/>
  </cols>
  <sheetData>
    <row r="1" spans="1:6" x14ac:dyDescent="0.35">
      <c r="A1" t="s">
        <v>26</v>
      </c>
    </row>
    <row r="2" spans="1:6" x14ac:dyDescent="0.35">
      <c r="A2" t="s">
        <v>0</v>
      </c>
    </row>
    <row r="4" spans="1:6" x14ac:dyDescent="0.35">
      <c r="A4" t="s">
        <v>1</v>
      </c>
      <c r="B4">
        <f>(12*1.03)/12</f>
        <v>1.03</v>
      </c>
    </row>
    <row r="6" spans="1:6" x14ac:dyDescent="0.35">
      <c r="C6" s="1">
        <v>42278</v>
      </c>
      <c r="D6" s="1">
        <v>42644</v>
      </c>
      <c r="E6" s="1">
        <v>43009</v>
      </c>
      <c r="F6" s="2"/>
    </row>
    <row r="7" spans="1:6" x14ac:dyDescent="0.35">
      <c r="C7" s="1">
        <v>42643</v>
      </c>
      <c r="D7" s="1">
        <v>43008</v>
      </c>
      <c r="E7" s="1">
        <v>43373</v>
      </c>
      <c r="F7" s="2" t="s">
        <v>2</v>
      </c>
    </row>
    <row r="9" spans="1:6" x14ac:dyDescent="0.35">
      <c r="A9" t="s">
        <v>3</v>
      </c>
      <c r="B9" s="3"/>
      <c r="C9" s="3"/>
      <c r="D9" s="3"/>
      <c r="E9" s="3"/>
      <c r="F9" s="3"/>
    </row>
    <row r="10" spans="1:6" x14ac:dyDescent="0.35">
      <c r="B10" s="3"/>
      <c r="C10" s="3"/>
      <c r="D10" s="3"/>
      <c r="E10" s="3"/>
      <c r="F10" s="3"/>
    </row>
    <row r="11" spans="1:6" x14ac:dyDescent="0.35">
      <c r="A11" t="s">
        <v>17</v>
      </c>
      <c r="B11" s="3">
        <v>0</v>
      </c>
      <c r="C11" s="3">
        <f>(B11*B4*0.01*3)+(B11*B4*0.05*1)</f>
        <v>0</v>
      </c>
      <c r="D11" s="3">
        <f>C11*B4</f>
        <v>0</v>
      </c>
      <c r="E11" s="3">
        <f>D11*B4</f>
        <v>0</v>
      </c>
      <c r="F11" s="3">
        <f>SUM(C11:E11)</f>
        <v>0</v>
      </c>
    </row>
    <row r="12" spans="1:6" x14ac:dyDescent="0.35">
      <c r="A12" t="s">
        <v>4</v>
      </c>
      <c r="B12" s="3">
        <v>0</v>
      </c>
      <c r="C12" s="3">
        <f>B12*B4</f>
        <v>0</v>
      </c>
      <c r="D12" s="3">
        <f>C12*B4</f>
        <v>0</v>
      </c>
      <c r="E12" s="3">
        <f>D12*B4</f>
        <v>0</v>
      </c>
      <c r="F12" s="3">
        <f>SUM(C12:E12)</f>
        <v>0</v>
      </c>
    </row>
    <row r="13" spans="1:6" x14ac:dyDescent="0.35">
      <c r="A13" t="s">
        <v>5</v>
      </c>
      <c r="B13" s="3">
        <v>0</v>
      </c>
      <c r="C13" s="4">
        <f>B13*B4*0.5*4</f>
        <v>0</v>
      </c>
      <c r="D13" s="4">
        <f>C13*B4</f>
        <v>0</v>
      </c>
      <c r="E13" s="4">
        <f>D13*B4</f>
        <v>0</v>
      </c>
      <c r="F13" s="4">
        <f>SUM(C13:E13)</f>
        <v>0</v>
      </c>
    </row>
    <row r="14" spans="1:6" x14ac:dyDescent="0.35">
      <c r="B14" s="3"/>
      <c r="C14" s="3"/>
      <c r="D14" s="3"/>
      <c r="E14" s="3"/>
      <c r="F14" s="3"/>
    </row>
    <row r="15" spans="1:6" x14ac:dyDescent="0.35">
      <c r="A15" t="s">
        <v>6</v>
      </c>
      <c r="B15" s="3"/>
      <c r="C15" s="3">
        <f>SUM(C11:C14)</f>
        <v>0</v>
      </c>
      <c r="D15" s="3">
        <f t="shared" ref="D15:E15" si="0">SUM(D11:D14)</f>
        <v>0</v>
      </c>
      <c r="E15" s="3">
        <f t="shared" si="0"/>
        <v>0</v>
      </c>
      <c r="F15" s="3">
        <f>SUM(C15:E15)</f>
        <v>0</v>
      </c>
    </row>
    <row r="16" spans="1:6" x14ac:dyDescent="0.35">
      <c r="B16" s="3"/>
      <c r="C16" s="3"/>
      <c r="D16" s="3"/>
      <c r="E16" s="3"/>
      <c r="F16" s="3"/>
    </row>
    <row r="17" spans="1:6" x14ac:dyDescent="0.35">
      <c r="A17" t="s">
        <v>7</v>
      </c>
      <c r="B17" s="3"/>
      <c r="C17" s="3">
        <f>C11*0.306</f>
        <v>0</v>
      </c>
      <c r="D17" s="3">
        <f t="shared" ref="D17:E17" si="1">D11*0.306</f>
        <v>0</v>
      </c>
      <c r="E17" s="3">
        <f t="shared" si="1"/>
        <v>0</v>
      </c>
      <c r="F17" s="3">
        <f>SUM(C17:E17)</f>
        <v>0</v>
      </c>
    </row>
    <row r="18" spans="1:6" x14ac:dyDescent="0.35">
      <c r="A18" t="s">
        <v>8</v>
      </c>
      <c r="B18" s="3"/>
      <c r="C18" s="3">
        <f>C12*0.243</f>
        <v>0</v>
      </c>
      <c r="D18" s="3">
        <f t="shared" ref="D18:E18" si="2">D12*0.243</f>
        <v>0</v>
      </c>
      <c r="E18" s="3">
        <f t="shared" si="2"/>
        <v>0</v>
      </c>
      <c r="F18" s="3">
        <f>SUM(C18:E18)</f>
        <v>0</v>
      </c>
    </row>
    <row r="19" spans="1:6" x14ac:dyDescent="0.35">
      <c r="A19" t="s">
        <v>9</v>
      </c>
      <c r="B19" s="3"/>
      <c r="C19" s="3">
        <f>C13*0.052</f>
        <v>0</v>
      </c>
      <c r="D19" s="3">
        <f t="shared" ref="D19:E19" si="3">D13*0.052</f>
        <v>0</v>
      </c>
      <c r="E19" s="3">
        <f t="shared" si="3"/>
        <v>0</v>
      </c>
      <c r="F19" s="3">
        <f>SUM(C19:E19)</f>
        <v>0</v>
      </c>
    </row>
    <row r="20" spans="1:6" x14ac:dyDescent="0.35">
      <c r="B20" s="3"/>
      <c r="C20" s="3"/>
      <c r="D20" s="3"/>
      <c r="E20" s="3"/>
      <c r="F20" s="3"/>
    </row>
    <row r="21" spans="1:6" x14ac:dyDescent="0.35">
      <c r="A21" t="s">
        <v>10</v>
      </c>
      <c r="B21" s="3"/>
      <c r="C21" s="3">
        <v>0</v>
      </c>
      <c r="D21" s="3">
        <v>0</v>
      </c>
      <c r="E21" s="3">
        <v>0</v>
      </c>
      <c r="F21" s="3">
        <v>0</v>
      </c>
    </row>
    <row r="22" spans="1:6" x14ac:dyDescent="0.35">
      <c r="A22" t="s">
        <v>11</v>
      </c>
      <c r="B22" s="3"/>
      <c r="C22" s="4">
        <v>0</v>
      </c>
      <c r="D22" s="4">
        <v>0</v>
      </c>
      <c r="E22" s="4">
        <v>0</v>
      </c>
      <c r="F22" s="4">
        <v>0</v>
      </c>
    </row>
    <row r="23" spans="1:6" x14ac:dyDescent="0.35">
      <c r="B23" s="3"/>
      <c r="C23" s="3"/>
      <c r="D23" s="3"/>
      <c r="E23" s="3"/>
      <c r="F23" s="3"/>
    </row>
    <row r="24" spans="1:6" x14ac:dyDescent="0.35">
      <c r="A24" t="s">
        <v>15</v>
      </c>
      <c r="B24" s="3"/>
      <c r="C24" s="3">
        <f>SUM(C15:C22)</f>
        <v>0</v>
      </c>
      <c r="D24" s="3">
        <f t="shared" ref="D24:E24" si="4">SUM(D15:D22)</f>
        <v>0</v>
      </c>
      <c r="E24" s="3">
        <f t="shared" si="4"/>
        <v>0</v>
      </c>
      <c r="F24" s="3">
        <f>SUM(C24:E24)</f>
        <v>0</v>
      </c>
    </row>
    <row r="25" spans="1:6" x14ac:dyDescent="0.35">
      <c r="B25" s="3"/>
      <c r="C25" s="3"/>
      <c r="D25" s="3"/>
      <c r="E25" s="3"/>
      <c r="F25" s="3"/>
    </row>
    <row r="26" spans="1:6" x14ac:dyDescent="0.35">
      <c r="A26" t="s">
        <v>12</v>
      </c>
      <c r="B26" s="3"/>
      <c r="C26" s="3">
        <v>0</v>
      </c>
      <c r="D26" s="3">
        <v>0</v>
      </c>
      <c r="E26" s="3">
        <v>0</v>
      </c>
      <c r="F26" s="3">
        <v>0</v>
      </c>
    </row>
    <row r="27" spans="1:6" x14ac:dyDescent="0.35">
      <c r="B27" s="3"/>
      <c r="C27" s="3"/>
      <c r="D27" s="3"/>
      <c r="E27" s="3"/>
      <c r="F27" s="3"/>
    </row>
    <row r="28" spans="1:6" x14ac:dyDescent="0.35">
      <c r="A28" t="s">
        <v>13</v>
      </c>
      <c r="B28" s="3">
        <v>6120</v>
      </c>
      <c r="C28" s="3">
        <v>0</v>
      </c>
      <c r="D28" s="3">
        <f>C28*1.04</f>
        <v>0</v>
      </c>
      <c r="E28" s="3">
        <f>D28*1.04</f>
        <v>0</v>
      </c>
      <c r="F28" s="3">
        <f>SUM(C28:E28)</f>
        <v>0</v>
      </c>
    </row>
    <row r="29" spans="1:6" x14ac:dyDescent="0.35">
      <c r="B29" s="3"/>
      <c r="C29" s="3"/>
      <c r="D29" s="3"/>
      <c r="E29" s="3"/>
      <c r="F29" s="3"/>
    </row>
    <row r="30" spans="1:6" x14ac:dyDescent="0.35">
      <c r="A30" t="s">
        <v>14</v>
      </c>
      <c r="B30" s="3"/>
      <c r="C30" s="4">
        <f>C24*0.605</f>
        <v>0</v>
      </c>
      <c r="D30" s="4">
        <f t="shared" ref="D30:E30" si="5">D24*0.605</f>
        <v>0</v>
      </c>
      <c r="E30" s="4">
        <f t="shared" si="5"/>
        <v>0</v>
      </c>
      <c r="F30" s="4">
        <f>SUM(C30:E30)</f>
        <v>0</v>
      </c>
    </row>
    <row r="31" spans="1:6" x14ac:dyDescent="0.35">
      <c r="B31" s="3"/>
      <c r="C31" s="3"/>
      <c r="D31" s="3"/>
      <c r="E31" s="3"/>
      <c r="F31" s="3"/>
    </row>
    <row r="32" spans="1:6" ht="15" thickBot="1" x14ac:dyDescent="0.4">
      <c r="A32" t="s">
        <v>16</v>
      </c>
      <c r="B32" s="3"/>
      <c r="C32" s="5">
        <f>SUM(C24:C30)</f>
        <v>0</v>
      </c>
      <c r="D32" s="5">
        <f t="shared" ref="D32:E32" si="6">SUM(D24:D30)</f>
        <v>0</v>
      </c>
      <c r="E32" s="5">
        <f t="shared" si="6"/>
        <v>0</v>
      </c>
      <c r="F32" s="5">
        <f>SUM(C32:E32)</f>
        <v>0</v>
      </c>
    </row>
    <row r="33" spans="1:6" ht="15" thickTop="1" x14ac:dyDescent="0.35">
      <c r="B33" s="3"/>
      <c r="C33" s="3"/>
      <c r="D33" s="3"/>
      <c r="E33" s="3"/>
      <c r="F33" s="3"/>
    </row>
    <row r="34" spans="1:6" x14ac:dyDescent="0.35">
      <c r="B34" s="3"/>
      <c r="C34" s="3"/>
      <c r="D34" s="3"/>
      <c r="E34" s="3"/>
      <c r="F34" s="3"/>
    </row>
    <row r="35" spans="1:6" x14ac:dyDescent="0.35">
      <c r="B35" s="3"/>
      <c r="C35" s="3"/>
      <c r="D35" s="3"/>
      <c r="E35" s="3"/>
      <c r="F35" s="3"/>
    </row>
    <row r="36" spans="1:6" x14ac:dyDescent="0.35">
      <c r="A36" t="s">
        <v>18</v>
      </c>
      <c r="B36" s="3"/>
      <c r="C36" s="3"/>
      <c r="D36" s="3"/>
      <c r="E36" s="3"/>
      <c r="F36" s="3"/>
    </row>
    <row r="37" spans="1:6" x14ac:dyDescent="0.35">
      <c r="A37" t="s">
        <v>19</v>
      </c>
      <c r="B37" s="3"/>
      <c r="C37" s="3"/>
      <c r="D37" s="3"/>
      <c r="E37" s="3"/>
      <c r="F37" s="3"/>
    </row>
    <row r="38" spans="1:6" x14ac:dyDescent="0.35">
      <c r="A38" t="s">
        <v>20</v>
      </c>
      <c r="B38" s="3"/>
      <c r="C38" s="3"/>
      <c r="D38" s="3"/>
      <c r="E38" s="3"/>
      <c r="F38" s="3"/>
    </row>
    <row r="39" spans="1:6" x14ac:dyDescent="0.35">
      <c r="B39" s="3"/>
      <c r="C39" s="3"/>
      <c r="D39" s="3"/>
      <c r="E39" s="3"/>
      <c r="F39" s="3"/>
    </row>
    <row r="40" spans="1:6" x14ac:dyDescent="0.35">
      <c r="A40" t="s">
        <v>21</v>
      </c>
      <c r="B40" s="3"/>
      <c r="C40" s="3"/>
      <c r="D40" s="3"/>
      <c r="E40" s="3"/>
      <c r="F40" s="3"/>
    </row>
    <row r="41" spans="1:6" x14ac:dyDescent="0.35">
      <c r="B41" s="3"/>
      <c r="C41" s="3"/>
      <c r="D41" s="3"/>
      <c r="E41" s="3"/>
      <c r="F41" s="3"/>
    </row>
    <row r="42" spans="1:6" x14ac:dyDescent="0.35">
      <c r="A42" t="s">
        <v>22</v>
      </c>
      <c r="B42" s="3"/>
      <c r="C42" s="3"/>
      <c r="D42" s="3"/>
      <c r="E42" s="3"/>
      <c r="F42" s="3"/>
    </row>
    <row r="43" spans="1:6" x14ac:dyDescent="0.35">
      <c r="B43" s="3"/>
      <c r="C43" s="3"/>
      <c r="D43" s="3"/>
      <c r="E43" s="3"/>
      <c r="F43" s="3"/>
    </row>
    <row r="44" spans="1:6" x14ac:dyDescent="0.35">
      <c r="A44" t="s">
        <v>23</v>
      </c>
      <c r="B44" s="3"/>
      <c r="C44" s="3"/>
      <c r="D44" s="3"/>
      <c r="E44" s="3"/>
      <c r="F44" s="3"/>
    </row>
    <row r="45" spans="1:6" x14ac:dyDescent="0.35">
      <c r="A45" t="s">
        <v>24</v>
      </c>
      <c r="B45" s="3"/>
      <c r="C45" s="3"/>
      <c r="D45" s="3"/>
      <c r="E45" s="3"/>
      <c r="F45" s="3"/>
    </row>
    <row r="46" spans="1:6" x14ac:dyDescent="0.35">
      <c r="B46" s="3"/>
      <c r="C46" s="3"/>
      <c r="D46" s="3"/>
      <c r="E46" s="3"/>
      <c r="F46" s="3"/>
    </row>
    <row r="47" spans="1:6" x14ac:dyDescent="0.35">
      <c r="A47" t="s">
        <v>25</v>
      </c>
      <c r="B47" s="3"/>
      <c r="C47" s="3"/>
      <c r="D47" s="3"/>
      <c r="E47" s="3"/>
      <c r="F47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sample budget</vt:lpstr>
      <vt:lpstr>Create your own budget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Sample AFOSR Budget-02172015.xlsx</dc:title>
  <dc:creator>paulm1</dc:creator>
  <cp:lastModifiedBy>PC User</cp:lastModifiedBy>
  <cp:lastPrinted>2015-02-04T16:08:44Z</cp:lastPrinted>
  <dcterms:created xsi:type="dcterms:W3CDTF">2015-02-03T16:56:12Z</dcterms:created>
  <dcterms:modified xsi:type="dcterms:W3CDTF">2021-03-24T19:54:54Z</dcterms:modified>
</cp:coreProperties>
</file>