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User\Desktop\A CMS upload files\"/>
    </mc:Choice>
  </mc:AlternateContent>
  <xr:revisionPtr revIDLastSave="0" documentId="13_ncr:40009_{B2CAF31B-4B09-4D40-BAD6-1317CDE9C4C3}" xr6:coauthVersionLast="46" xr6:coauthVersionMax="46" xr10:uidLastSave="{00000000-0000-0000-0000-000000000000}"/>
  <bookViews>
    <workbookView xWindow="-110" yWindow="-110" windowWidth="19420" windowHeight="10420"/>
  </bookViews>
  <sheets>
    <sheet name="New Service Center" sheetId="1" r:id="rId1"/>
    <sheet name="Additional Project" sheetId="2" r:id="rId2"/>
    <sheet name="Additional Task" sheetId="3" r:id="rId3"/>
    <sheet name="Sample Budget" sheetId="4" r:id="rId4"/>
  </sheets>
  <definedNames>
    <definedName name="_xlnm.Print_Area" localSheetId="1">'Additional Project'!$A$3:$I$93</definedName>
    <definedName name="_xlnm.Print_Area" localSheetId="2">'Additional Task'!$A$3:$I$57</definedName>
    <definedName name="_xlnm.Print_Area" localSheetId="0">'New Service Center'!$A$3:$I$117</definedName>
    <definedName name="_xlnm.Print_Area" localSheetId="3">'Sample Budget'!$B$2:$G$73</definedName>
    <definedName name="_xlnm.Print_Titles" localSheetId="3">'Sample Budget'!$16:$17</definedName>
  </definedNames>
  <calcPr calcId="191029" fullCalcOnLoad="1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4" l="1"/>
  <c r="G29" i="4"/>
  <c r="G28" i="4"/>
  <c r="G30" i="4" s="1"/>
  <c r="G20" i="4"/>
  <c r="G63" i="4"/>
  <c r="G9" i="4" s="1"/>
  <c r="G18" i="4"/>
  <c r="G24" i="4" s="1"/>
  <c r="G34" i="4" s="1"/>
  <c r="G19" i="4"/>
  <c r="G21" i="4"/>
  <c r="G22" i="4"/>
  <c r="G23" i="4"/>
  <c r="G25" i="4"/>
  <c r="G26" i="4"/>
  <c r="G35" i="4" s="1"/>
  <c r="G27" i="4"/>
  <c r="G8" i="4"/>
  <c r="G10" i="4" s="1"/>
  <c r="G36" i="4" l="1"/>
  <c r="G32" i="4"/>
  <c r="G4" i="4" s="1"/>
  <c r="G37" i="4"/>
  <c r="G5" i="4" l="1"/>
  <c r="G67" i="4"/>
  <c r="G72" i="4" s="1"/>
  <c r="G73" i="4" s="1"/>
  <c r="G6" i="4"/>
  <c r="G12" i="4" s="1"/>
</calcChain>
</file>

<file path=xl/sharedStrings.xml><?xml version="1.0" encoding="utf-8"?>
<sst xmlns="http://schemas.openxmlformats.org/spreadsheetml/2006/main" count="250" uniqueCount="180">
  <si>
    <t>A.</t>
  </si>
  <si>
    <t xml:space="preserve"> Service Center Name:</t>
  </si>
  <si>
    <t xml:space="preserve">B. </t>
  </si>
  <si>
    <t xml:space="preserve">C. </t>
  </si>
  <si>
    <t xml:space="preserve">D. </t>
  </si>
  <si>
    <t xml:space="preserve">E. </t>
  </si>
  <si>
    <t>Budget Summary</t>
  </si>
  <si>
    <t>Budget Guidelines:</t>
  </si>
  <si>
    <t>• Use separate pages or spreadsheets to provide details of budgeted amounts for</t>
  </si>
  <si>
    <t>• Provide sufficient detail in the list of other costs to allow reviewer to verify that</t>
  </si>
  <si>
    <t>projected expenses are both reasonable and complete.</t>
  </si>
  <si>
    <t>Total Compensation</t>
  </si>
  <si>
    <t>Total of depreciation and other costs</t>
  </si>
  <si>
    <t>F. Rate Calculation(s)</t>
  </si>
  <si>
    <t>Total Budget (E.)</t>
  </si>
  <si>
    <t>Name: ____________________________</t>
  </si>
  <si>
    <t>Title/Position: ____________________________</t>
  </si>
  <si>
    <r>
      <t xml:space="preserve">Depreciation: </t>
    </r>
    <r>
      <rPr>
        <sz val="12"/>
        <rFont val="Garamond"/>
        <family val="1"/>
      </rPr>
      <t>Total of depreciation from attached list</t>
    </r>
  </si>
  <si>
    <r>
      <t>Benefits</t>
    </r>
    <r>
      <rPr>
        <sz val="12"/>
        <rFont val="Garamond"/>
        <family val="1"/>
      </rPr>
      <t>: Benefits @ _____________%</t>
    </r>
  </si>
  <si>
    <r>
      <t>Salaries</t>
    </r>
    <r>
      <rPr>
        <sz val="12"/>
        <rFont val="Garamond"/>
        <family val="1"/>
      </rPr>
      <t>: Total of salaries from attached list</t>
    </r>
  </si>
  <si>
    <r>
      <t>Other Costs</t>
    </r>
    <r>
      <rPr>
        <sz val="12"/>
        <rFont val="Garamond"/>
        <family val="1"/>
      </rPr>
      <t>: Total of other costs from attached</t>
    </r>
  </si>
  <si>
    <r>
      <t>Total Budget</t>
    </r>
    <r>
      <rPr>
        <sz val="12"/>
        <rFont val="Garamond"/>
        <family val="1"/>
      </rPr>
      <t>: Total of compensation, depreciation, and other costs</t>
    </r>
  </si>
  <si>
    <t>Identify the source of funds to be used to absorb entire deficit (underrecovery)  if it</t>
  </si>
  <si>
    <t>H. Responsible Person</t>
  </si>
  <si>
    <t>I. Department and School Approval</t>
  </si>
  <si>
    <t>J. RAPC Approval</t>
  </si>
  <si>
    <t>Dean (or equivalent): ____________________________ Date: ________</t>
  </si>
  <si>
    <t>Department Chairman: ___________________________ Date: ________</t>
  </si>
  <si>
    <t>Forward this completed request to the Compliance Analyst in Research Administration</t>
  </si>
  <si>
    <t xml:space="preserve">exceeds 15% of an academic service center's total annual expense, including any </t>
  </si>
  <si>
    <t>are required to breakeven within 5%.</t>
  </si>
  <si>
    <t xml:space="preserve">net balance carried forward from the prior year.   Administrative service centers </t>
  </si>
  <si>
    <t>Description of the potential users, including any external users:</t>
  </si>
  <si>
    <t>Projected Level of Activity: (Allocation Methodology)</t>
  </si>
  <si>
    <t xml:space="preserve">• Provide a list of capital assets that will be used in the service center.  Please contact </t>
  </si>
  <si>
    <t xml:space="preserve">• No unallowable costs (interest-unallowable, alcohol and entertainment, unallowable </t>
  </si>
  <si>
    <t>PMO for assistance if there are numerous capital assets to be identified.</t>
  </si>
  <si>
    <t xml:space="preserve">Request for Establishing A New Service Center </t>
  </si>
  <si>
    <t>salaries, equipment depreciation, and other costs by expenditure code.</t>
  </si>
  <si>
    <t>• Include by expenditure code, name, title or position, and % FTE for each salary amount.</t>
  </si>
  <si>
    <t>travel, etc.) may be budgeted to an academic service center.</t>
  </si>
  <si>
    <t>PTA or PFO:</t>
  </si>
  <si>
    <t>G. Guarantee PFO / PTA</t>
  </si>
  <si>
    <t xml:space="preserve">Request for Adding a Project to an Already Established Service Center </t>
  </si>
  <si>
    <t>Description of product(s) or service(s) to be provided:</t>
  </si>
  <si>
    <t>Award Short Name:</t>
  </si>
  <si>
    <t>Award Full Name:</t>
  </si>
  <si>
    <t>Award Owning Org:</t>
  </si>
  <si>
    <t>Project Name:</t>
  </si>
  <si>
    <t>Project Owning Org.:</t>
  </si>
  <si>
    <t>SUNet ID</t>
  </si>
  <si>
    <t>Mail Code &amp; Phone Extension: ____________________________</t>
  </si>
  <si>
    <t>Task Name:</t>
  </si>
  <si>
    <t>Task Owning Org.:</t>
  </si>
  <si>
    <t>Financially Responsible Person /  Project Manager:</t>
  </si>
  <si>
    <t>Estimated level of service center activity (volume) for the budget period. For ex.: hours</t>
  </si>
  <si>
    <t>of usage, estimated no. of copies, no. of samples, etc.  Describe your assumptions.</t>
  </si>
  <si>
    <t>Existing Service Center's Award, Project, Task</t>
  </si>
  <si>
    <t>Additional Project Name:</t>
  </si>
  <si>
    <t>Additional Project Owning Org.:</t>
  </si>
  <si>
    <t>Task Number:</t>
  </si>
  <si>
    <t>If you just want to add the new project to an existing task</t>
  </si>
  <si>
    <t>Existing Task Number:</t>
  </si>
  <si>
    <t>(Unless otherwise noted, the same person will be listed on</t>
  </si>
  <si>
    <t>all three fields: Project, Task, and Award)</t>
  </si>
  <si>
    <t xml:space="preserve">If the new Project and Task combination requires a different "allocation </t>
  </si>
  <si>
    <t xml:space="preserve">methodology" from the existing PTA's methodology, please describe. </t>
  </si>
  <si>
    <t>Revised Budget Summary</t>
  </si>
  <si>
    <t xml:space="preserve">   Projected Level of Activity </t>
  </si>
  <si>
    <t xml:space="preserve">   Projected Level of Activity (D.)</t>
  </si>
  <si>
    <t>F. Responsible Person</t>
  </si>
  <si>
    <t>the new Project, and if requested, the new Task)</t>
  </si>
  <si>
    <t xml:space="preserve">Request for Adding a Task to an Already Established Service Center </t>
  </si>
  <si>
    <t>Purpose of Additional Task:</t>
  </si>
  <si>
    <t>Existing Service Center's Award, Project, Task:</t>
  </si>
  <si>
    <t>New Task contact information</t>
  </si>
  <si>
    <t>D. Responsible Person</t>
  </si>
  <si>
    <r>
      <t xml:space="preserve">For period from  </t>
    </r>
    <r>
      <rPr>
        <u/>
        <sz val="12"/>
        <rFont val="Garamond"/>
        <family val="1"/>
      </rPr>
      <t>MMM-DD-YR</t>
    </r>
    <r>
      <rPr>
        <sz val="12"/>
        <rFont val="Garamond"/>
        <family val="1"/>
      </rPr>
      <t xml:space="preserve">  to  </t>
    </r>
    <r>
      <rPr>
        <u/>
        <sz val="12"/>
        <rFont val="Garamond"/>
        <family val="1"/>
      </rPr>
      <t>MMM-DD-YR</t>
    </r>
    <r>
      <rPr>
        <sz val="12"/>
        <rFont val="Garamond"/>
        <family val="1"/>
      </rPr>
      <t>.</t>
    </r>
  </si>
  <si>
    <t>Service Center Manager /  Principal Owner:</t>
  </si>
  <si>
    <t>E. RAPC Approval</t>
  </si>
  <si>
    <t xml:space="preserve">If the new Project or new Project/Task Combo requires additional costs which need </t>
  </si>
  <si>
    <t>E.  Rate Calculation(s) for Additional Service(s) and or Product(s)</t>
  </si>
  <si>
    <t>Total Budget Cost for New Service</t>
  </si>
  <si>
    <t>to be allocated, please submit a Revised Budget / Rates for the service center.</t>
  </si>
  <si>
    <t>G. RAPC Approval</t>
  </si>
  <si>
    <t>If the new Task requires additional costs / services to be allocated, please submit</t>
  </si>
  <si>
    <t>a Revised Budget / Rate(s) for the service center.</t>
  </si>
  <si>
    <t>Financially Responsible Person /  Task Manager:</t>
  </si>
  <si>
    <t>Service Center Manager /  Task Owner:</t>
  </si>
  <si>
    <t>Current Year Fringe Rates:</t>
  </si>
  <si>
    <t>If also adding a new task to the new project please complete the following:</t>
  </si>
  <si>
    <t>Purpose of additional Project (and Task):</t>
  </si>
  <si>
    <t>Approval of service center and acceptance of operating and financial responsibility:</t>
  </si>
  <si>
    <t>Print / Type Name Above: ___________________________</t>
  </si>
  <si>
    <t>If this is for an administrative service center, the Budget Office must approve:</t>
  </si>
  <si>
    <t>Budget Office:</t>
  </si>
  <si>
    <t>SUNet ID, Mail Code &amp; Phone Extension: ____________________________</t>
  </si>
  <si>
    <t>Date:</t>
  </si>
  <si>
    <t>Or if the combination uses an existing methodology, please identify it.</t>
  </si>
  <si>
    <t>Task Start Date:</t>
  </si>
  <si>
    <t>Project Start Date:</t>
  </si>
  <si>
    <t xml:space="preserve">(If there will be external users please also complete Exhibit E-2 External Sales) </t>
  </si>
  <si>
    <r>
      <t xml:space="preserve">( FYI - </t>
    </r>
    <r>
      <rPr>
        <b/>
        <u/>
        <sz val="12"/>
        <rFont val="Garamond"/>
        <family val="1"/>
      </rPr>
      <t>Sub-Tasks</t>
    </r>
    <r>
      <rPr>
        <b/>
        <sz val="12"/>
        <rFont val="Garamond"/>
        <family val="1"/>
      </rPr>
      <t xml:space="preserve"> cannot be opened if the Task already has posted expenses *)</t>
    </r>
  </si>
  <si>
    <t xml:space="preserve">    peer tasks which could be opened after task 200 had posted expenses.  Notice that</t>
  </si>
  <si>
    <t xml:space="preserve">    on expediture reports tasks 205, 210, etc would not roll up to task 200.</t>
  </si>
  <si>
    <t>*  Sub-tasks will roll up to the 'parent' task level.  200.1 and 200.2 are subtasks to 200, therefore</t>
  </si>
  <si>
    <t xml:space="preserve">    Peer tasks are additional tasks at the task level, Tasks 200, 205, 210, etc. could be</t>
  </si>
  <si>
    <t xml:space="preserve">    the user may only post expenses to 200.1 and 200.2 which on a report will subtotal to task 200.</t>
  </si>
  <si>
    <t xml:space="preserve">    Task 200 is not the lowest level task and cannot accept any expenses.  If task 200 had expenses</t>
  </si>
  <si>
    <t xml:space="preserve">    before 200.1 or 200.2 were requested to be opened, the sub-tasks could not be opened.</t>
  </si>
  <si>
    <t>5xxxx</t>
  </si>
  <si>
    <t xml:space="preserve"> </t>
  </si>
  <si>
    <t>Subtotal Salaries:</t>
  </si>
  <si>
    <t>Staff Benefits-Regular</t>
  </si>
  <si>
    <t>Staff Benefits-Post Doc</t>
  </si>
  <si>
    <t>Staff Benefits-Temp</t>
  </si>
  <si>
    <t>Subtotal Benefits:</t>
  </si>
  <si>
    <t>Employee Morale</t>
  </si>
  <si>
    <t>Staff Tuition Fees</t>
  </si>
  <si>
    <t>Food</t>
  </si>
  <si>
    <t>Conference Convention Fee</t>
  </si>
  <si>
    <t>Rent Gen Purp Equip</t>
  </si>
  <si>
    <t>Other Professional Allow</t>
  </si>
  <si>
    <t>Supplies Gen Office</t>
  </si>
  <si>
    <t>Spec Purp Non Cap</t>
  </si>
  <si>
    <t>Gen Purp Non Cap</t>
  </si>
  <si>
    <t>Shipping Handling</t>
  </si>
  <si>
    <t>Computer Software</t>
  </si>
  <si>
    <t>Stanford Communications</t>
  </si>
  <si>
    <t>Data Center Charges</t>
  </si>
  <si>
    <t>Desktop Consulting</t>
  </si>
  <si>
    <t>Check Processing Fee</t>
  </si>
  <si>
    <t>Depreciation</t>
  </si>
  <si>
    <t xml:space="preserve">  Total RBE Salaries</t>
  </si>
  <si>
    <t>John Doe</t>
  </si>
  <si>
    <t xml:space="preserve">Jane Smith </t>
  </si>
  <si>
    <t>Luke Cool</t>
  </si>
  <si>
    <t>Sue Honeybee</t>
  </si>
  <si>
    <t>Ralph Brennen</t>
  </si>
  <si>
    <t>FTE %</t>
  </si>
  <si>
    <t>Expenditure</t>
  </si>
  <si>
    <t>Type</t>
  </si>
  <si>
    <t>James Franks</t>
  </si>
  <si>
    <t>Sally Hoover</t>
  </si>
  <si>
    <t xml:space="preserve">  Total - Post Doc</t>
  </si>
  <si>
    <t>Jim Beam</t>
  </si>
  <si>
    <t xml:space="preserve">  Total - Temp</t>
  </si>
  <si>
    <t>F&amp;A Rates</t>
  </si>
  <si>
    <t>Interdept Charges To From</t>
  </si>
  <si>
    <t>Travel - Domestic</t>
  </si>
  <si>
    <t>$ Amount</t>
  </si>
  <si>
    <t>Description</t>
  </si>
  <si>
    <t xml:space="preserve">     Total Compensation</t>
  </si>
  <si>
    <t>Interest Allowable</t>
  </si>
  <si>
    <t xml:space="preserve">    Total of depreciation and other costs</t>
  </si>
  <si>
    <t>Total Costs</t>
  </si>
  <si>
    <t>For Period:</t>
  </si>
  <si>
    <r>
      <t xml:space="preserve">   </t>
    </r>
    <r>
      <rPr>
        <u/>
        <sz val="12"/>
        <rFont val="Garamond"/>
        <family val="1"/>
      </rPr>
      <t>Sept 1, 201X to Aug, 31, 201X</t>
    </r>
  </si>
  <si>
    <t xml:space="preserve">System Programmer </t>
  </si>
  <si>
    <t>Fixed Term</t>
  </si>
  <si>
    <t>Sample of An Academic Service Center Budget Submission</t>
  </si>
  <si>
    <t>Svc Ctr Charges</t>
  </si>
  <si>
    <t>ITSS Sunet ID</t>
  </si>
  <si>
    <t xml:space="preserve">If the service center offers multiple services and associated rates, please refer to Exhibit J: New Service Rate for a Sample Spreadsheet. </t>
  </si>
  <si>
    <t>Lab Supplies</t>
  </si>
  <si>
    <t xml:space="preserve">Chemicals &amp; Gas </t>
  </si>
  <si>
    <t>Special Purp Non Cap Equip</t>
  </si>
  <si>
    <t>Revenue:</t>
  </si>
  <si>
    <t>Gene Analysis per request</t>
  </si>
  <si>
    <t>Rate</t>
  </si>
  <si>
    <t>Quantity</t>
  </si>
  <si>
    <t>Cummulative Gain/(Loss)</t>
  </si>
  <si>
    <t>Break even %</t>
  </si>
  <si>
    <r>
      <t>Salaries</t>
    </r>
    <r>
      <rPr>
        <sz val="12"/>
        <rFont val="Garamond"/>
        <family val="1"/>
      </rPr>
      <t xml:space="preserve">: Total of salaries </t>
    </r>
  </si>
  <si>
    <r>
      <t xml:space="preserve">Depreciation: </t>
    </r>
    <r>
      <rPr>
        <sz val="12"/>
        <rFont val="Garamond"/>
        <family val="1"/>
      </rPr>
      <t xml:space="preserve">Total of depreciation </t>
    </r>
  </si>
  <si>
    <r>
      <t>Other Costs</t>
    </r>
    <r>
      <rPr>
        <sz val="12"/>
        <rFont val="Garamond"/>
        <family val="1"/>
      </rPr>
      <t xml:space="preserve">: Total of other costs </t>
    </r>
  </si>
  <si>
    <r>
      <t>Benefits</t>
    </r>
    <r>
      <rPr>
        <sz val="12"/>
        <rFont val="Garamond"/>
        <family val="1"/>
      </rPr>
      <t>: FY17 Benefits @ 30.7%, 22.6%, 8.4%</t>
    </r>
  </si>
  <si>
    <t>FY17</t>
  </si>
  <si>
    <t>https://doresearch.stanford.edu/research-administration/proposal-and-award-lifecycle/rates</t>
  </si>
  <si>
    <t xml:space="preserve"> Policy &amp; Compliance for review and approval.  3170 Porter Drive Stanford, CA MC 8445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</si>
</sst>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12" x14ac:knownFonts="1">
    <font>
      <sz val="10"/>
      <name val="Arial"/>
    </font>
    <font>
      <sz val="10"/>
      <name val="Arial"/>
    </font>
    <font>
      <sz val="12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u/>
      <sz val="12"/>
      <name val="Garamond"/>
      <family val="1"/>
    </font>
    <font>
      <sz val="11"/>
      <name val="Garamond"/>
      <family val="1"/>
    </font>
    <font>
      <u/>
      <sz val="10"/>
      <color indexed="12"/>
      <name val="Arial"/>
      <family val="2"/>
    </font>
    <font>
      <i/>
      <sz val="11"/>
      <name val="Garamond"/>
      <family val="1"/>
    </font>
    <font>
      <i/>
      <sz val="12"/>
      <name val="Garamond"/>
      <family val="1"/>
    </font>
    <font>
      <b/>
      <u/>
      <sz val="12"/>
      <name val="Garamond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0" xfId="0" applyFont="1" applyBorder="1"/>
    <xf numFmtId="0" fontId="3" fillId="0" borderId="0" xfId="0" applyFont="1" applyBorder="1"/>
    <xf numFmtId="0" fontId="2" fillId="0" borderId="9" xfId="0" applyFont="1" applyBorder="1"/>
    <xf numFmtId="0" fontId="4" fillId="0" borderId="0" xfId="0" applyFont="1" applyAlignment="1">
      <alignment horizontal="centerContinuous" wrapText="1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0" xfId="0" applyFont="1" applyFill="1" applyBorder="1"/>
    <xf numFmtId="0" fontId="2" fillId="0" borderId="5" xfId="0" applyFont="1" applyFill="1" applyBorder="1"/>
    <xf numFmtId="0" fontId="3" fillId="0" borderId="2" xfId="0" applyFont="1" applyBorder="1" applyAlignment="1">
      <alignment vertical="top"/>
    </xf>
    <xf numFmtId="0" fontId="3" fillId="0" borderId="2" xfId="0" applyFont="1" applyBorder="1" applyAlignment="1"/>
    <xf numFmtId="0" fontId="6" fillId="0" borderId="2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3" fillId="0" borderId="2" xfId="0" applyFont="1" applyBorder="1" applyAlignment="1">
      <alignment horizontal="left"/>
    </xf>
    <xf numFmtId="0" fontId="2" fillId="0" borderId="10" xfId="0" applyFont="1" applyBorder="1"/>
    <xf numFmtId="0" fontId="2" fillId="0" borderId="7" xfId="0" applyFont="1" applyBorder="1" applyAlignment="1">
      <alignment horizontal="centerContinuous"/>
    </xf>
    <xf numFmtId="0" fontId="2" fillId="0" borderId="0" xfId="0" applyFont="1" applyBorder="1" applyAlignment="1"/>
    <xf numFmtId="43" fontId="5" fillId="0" borderId="0" xfId="1" applyFont="1" applyBorder="1"/>
    <xf numFmtId="0" fontId="7" fillId="0" borderId="0" xfId="3" applyBorder="1" applyAlignment="1" applyProtection="1"/>
    <xf numFmtId="0" fontId="7" fillId="0" borderId="5" xfId="3" applyBorder="1" applyAlignment="1" applyProtection="1"/>
    <xf numFmtId="0" fontId="8" fillId="0" borderId="0" xfId="0" applyFont="1" applyBorder="1"/>
    <xf numFmtId="0" fontId="2" fillId="0" borderId="0" xfId="0" quotePrefix="1" applyFont="1" applyBorder="1" applyAlignment="1"/>
    <xf numFmtId="0" fontId="9" fillId="0" borderId="0" xfId="0" applyFont="1" applyBorder="1"/>
    <xf numFmtId="0" fontId="3" fillId="0" borderId="7" xfId="0" applyFont="1" applyFill="1" applyBorder="1"/>
    <xf numFmtId="0" fontId="6" fillId="0" borderId="0" xfId="0" applyFont="1" applyBorder="1"/>
    <xf numFmtId="0" fontId="3" fillId="0" borderId="0" xfId="0" applyFont="1" applyAlignment="1">
      <alignment horizontal="centerContinuous" wrapText="1"/>
    </xf>
    <xf numFmtId="0" fontId="2" fillId="0" borderId="0" xfId="0" quotePrefix="1" applyFont="1"/>
    <xf numFmtId="0" fontId="2" fillId="0" borderId="11" xfId="0" applyFont="1" applyBorder="1"/>
    <xf numFmtId="9" fontId="2" fillId="0" borderId="11" xfId="4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0" xfId="2" applyNumberFormat="1" applyFont="1"/>
    <xf numFmtId="164" fontId="2" fillId="0" borderId="5" xfId="2" applyNumberFormat="1" applyFont="1" applyBorder="1"/>
    <xf numFmtId="164" fontId="2" fillId="0" borderId="8" xfId="2" applyNumberFormat="1" applyFont="1" applyBorder="1"/>
    <xf numFmtId="0" fontId="9" fillId="0" borderId="11" xfId="0" applyFont="1" applyBorder="1"/>
    <xf numFmtId="10" fontId="2" fillId="0" borderId="11" xfId="4" applyNumberFormat="1" applyFont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164" fontId="2" fillId="0" borderId="3" xfId="2" applyNumberFormat="1" applyFont="1" applyBorder="1"/>
    <xf numFmtId="164" fontId="2" fillId="2" borderId="5" xfId="2" applyNumberFormat="1" applyFont="1" applyFill="1" applyBorder="1"/>
    <xf numFmtId="164" fontId="2" fillId="2" borderId="3" xfId="2" applyNumberFormat="1" applyFont="1" applyFill="1" applyBorder="1"/>
    <xf numFmtId="164" fontId="2" fillId="2" borderId="8" xfId="2" applyNumberFormat="1" applyFont="1" applyFill="1" applyBorder="1"/>
    <xf numFmtId="0" fontId="4" fillId="0" borderId="0" xfId="0" applyFont="1" applyAlignment="1">
      <alignment horizontal="centerContinuous" vertical="center"/>
    </xf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13" xfId="0" applyNumberFormat="1" applyFont="1" applyBorder="1"/>
    <xf numFmtId="0" fontId="2" fillId="0" borderId="12" xfId="0" applyFont="1" applyBorder="1"/>
    <xf numFmtId="0" fontId="3" fillId="0" borderId="11" xfId="0" applyFont="1" applyBorder="1"/>
    <xf numFmtId="164" fontId="2" fillId="2" borderId="3" xfId="0" applyNumberFormat="1" applyFont="1" applyFill="1" applyBorder="1"/>
    <xf numFmtId="44" fontId="2" fillId="0" borderId="5" xfId="0" applyNumberFormat="1" applyFont="1" applyBorder="1"/>
    <xf numFmtId="44" fontId="2" fillId="0" borderId="3" xfId="0" applyNumberFormat="1" applyFont="1" applyBorder="1"/>
    <xf numFmtId="165" fontId="2" fillId="0" borderId="5" xfId="4" applyNumberFormat="1" applyFont="1" applyBorder="1"/>
    <xf numFmtId="0" fontId="2" fillId="0" borderId="14" xfId="0" applyFont="1" applyBorder="1"/>
    <xf numFmtId="44" fontId="2" fillId="0" borderId="11" xfId="0" applyNumberFormat="1" applyFont="1" applyBorder="1"/>
    <xf numFmtId="0" fontId="2" fillId="0" borderId="0" xfId="0" applyFont="1" applyFill="1"/>
    <xf numFmtId="0" fontId="7" fillId="0" borderId="0" xfId="3" applyFill="1" applyAlignment="1" applyProtection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research.stanford.edu/policies/service-center-manual/appendices-and-exhibits/service-center-appendices-and-exhibi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6"/>
  <sheetViews>
    <sheetView tabSelected="1" workbookViewId="0"/>
  </sheetViews>
  <sheetFormatPr defaultColWidth="9.1796875" defaultRowHeight="15.5" x14ac:dyDescent="0.35"/>
  <cols>
    <col min="1" max="2" width="3.26953125" style="1" customWidth="1"/>
    <col min="3" max="3" width="14" style="1" customWidth="1"/>
    <col min="4" max="7" width="9.1796875" style="1"/>
    <col min="8" max="8" width="13.453125" style="1" customWidth="1"/>
    <col min="9" max="9" width="16.81640625" style="1" customWidth="1"/>
    <col min="10" max="16384" width="9.1796875" style="1"/>
  </cols>
  <sheetData>
    <row r="3" spans="1:9" ht="23.25" customHeight="1" x14ac:dyDescent="0.4">
      <c r="A3" s="16" t="s">
        <v>37</v>
      </c>
      <c r="B3" s="2"/>
      <c r="C3" s="2"/>
      <c r="D3" s="2"/>
      <c r="E3" s="2"/>
      <c r="F3" s="2"/>
      <c r="G3" s="2"/>
      <c r="H3" s="2"/>
      <c r="I3" s="2"/>
    </row>
    <row r="4" spans="1:9" ht="9.75" customHeight="1" x14ac:dyDescent="0.35"/>
    <row r="5" spans="1:9" ht="24" customHeight="1" x14ac:dyDescent="0.35">
      <c r="A5" s="3"/>
      <c r="B5" s="4" t="s">
        <v>0</v>
      </c>
      <c r="C5" s="4" t="s">
        <v>1</v>
      </c>
      <c r="D5" s="5"/>
      <c r="E5" s="5"/>
      <c r="F5" s="5"/>
      <c r="G5" s="5"/>
      <c r="H5" s="5"/>
      <c r="I5" s="6"/>
    </row>
    <row r="6" spans="1:9" x14ac:dyDescent="0.35">
      <c r="A6" s="7"/>
      <c r="B6" s="8"/>
      <c r="C6" s="8"/>
      <c r="D6" s="8"/>
      <c r="E6" s="8"/>
      <c r="F6" s="8"/>
      <c r="G6" s="8"/>
      <c r="H6" s="8"/>
      <c r="I6" s="9"/>
    </row>
    <row r="7" spans="1:9" x14ac:dyDescent="0.35">
      <c r="A7" s="7"/>
      <c r="B7" s="8"/>
      <c r="C7" s="8"/>
      <c r="D7" s="8"/>
      <c r="E7" s="8"/>
      <c r="F7" s="8"/>
      <c r="G7" s="8"/>
      <c r="H7" s="8"/>
      <c r="I7" s="9"/>
    </row>
    <row r="8" spans="1:9" x14ac:dyDescent="0.35">
      <c r="A8" s="7"/>
      <c r="B8" s="8"/>
      <c r="C8" s="8" t="s">
        <v>45</v>
      </c>
      <c r="D8" s="8"/>
      <c r="E8" s="11"/>
      <c r="F8" s="11"/>
      <c r="G8" s="11"/>
      <c r="H8" s="8"/>
      <c r="I8" s="9"/>
    </row>
    <row r="9" spans="1:9" ht="22.5" customHeight="1" x14ac:dyDescent="0.35">
      <c r="A9" s="7"/>
      <c r="B9" s="8"/>
      <c r="C9" s="8" t="s">
        <v>46</v>
      </c>
      <c r="D9" s="8"/>
      <c r="E9" s="11"/>
      <c r="F9" s="11"/>
      <c r="G9" s="11"/>
      <c r="H9" s="11"/>
      <c r="I9" s="9"/>
    </row>
    <row r="10" spans="1:9" ht="22.5" customHeight="1" x14ac:dyDescent="0.35">
      <c r="A10" s="7"/>
      <c r="B10" s="8"/>
      <c r="C10" s="8" t="s">
        <v>47</v>
      </c>
      <c r="D10" s="8"/>
      <c r="E10" s="11"/>
      <c r="F10" s="11"/>
      <c r="G10" s="8"/>
      <c r="H10" s="8"/>
      <c r="I10" s="9"/>
    </row>
    <row r="11" spans="1:9" x14ac:dyDescent="0.35">
      <c r="A11" s="10"/>
      <c r="B11" s="11"/>
      <c r="C11" s="11"/>
      <c r="D11" s="11"/>
      <c r="E11" s="11"/>
      <c r="F11" s="11"/>
      <c r="G11" s="11"/>
      <c r="H11" s="11"/>
      <c r="I11" s="12"/>
    </row>
    <row r="12" spans="1:9" ht="15.75" customHeight="1" x14ac:dyDescent="0.35">
      <c r="A12" s="3"/>
      <c r="B12" s="21" t="s">
        <v>2</v>
      </c>
      <c r="C12" s="22" t="s">
        <v>44</v>
      </c>
      <c r="D12" s="17"/>
      <c r="E12" s="17"/>
      <c r="F12" s="17"/>
      <c r="G12" s="17"/>
      <c r="H12" s="17"/>
      <c r="I12" s="18"/>
    </row>
    <row r="13" spans="1:9" x14ac:dyDescent="0.35">
      <c r="A13" s="7"/>
      <c r="B13" s="8"/>
      <c r="C13" s="14"/>
      <c r="D13" s="8"/>
      <c r="E13" s="8"/>
      <c r="F13" s="8"/>
      <c r="G13" s="8"/>
      <c r="H13" s="8"/>
      <c r="I13" s="9"/>
    </row>
    <row r="14" spans="1:9" x14ac:dyDescent="0.35">
      <c r="A14" s="7"/>
      <c r="B14" s="8"/>
      <c r="C14" s="8"/>
      <c r="D14" s="8"/>
      <c r="E14" s="8"/>
      <c r="F14" s="8"/>
      <c r="G14" s="8"/>
      <c r="H14" s="8"/>
      <c r="I14" s="9"/>
    </row>
    <row r="15" spans="1:9" x14ac:dyDescent="0.35">
      <c r="A15" s="7"/>
      <c r="B15" s="8"/>
      <c r="C15" s="8"/>
      <c r="D15" s="8"/>
      <c r="E15" s="8"/>
      <c r="F15" s="8"/>
      <c r="G15" s="8"/>
      <c r="H15" s="8"/>
      <c r="I15" s="9"/>
    </row>
    <row r="16" spans="1:9" x14ac:dyDescent="0.35">
      <c r="A16" s="7"/>
      <c r="B16" s="8"/>
      <c r="C16" s="8"/>
      <c r="D16" s="8"/>
      <c r="E16" s="8"/>
      <c r="F16" s="8"/>
      <c r="G16" s="8"/>
      <c r="H16" s="8"/>
      <c r="I16" s="9"/>
    </row>
    <row r="17" spans="1:9" x14ac:dyDescent="0.35">
      <c r="A17" s="7"/>
      <c r="B17" s="8"/>
      <c r="C17" s="8"/>
      <c r="D17" s="8"/>
      <c r="E17" s="8"/>
      <c r="F17" s="8"/>
      <c r="G17" s="8"/>
      <c r="H17" s="8"/>
      <c r="I17" s="9"/>
    </row>
    <row r="18" spans="1:9" x14ac:dyDescent="0.35">
      <c r="A18" s="7"/>
      <c r="B18" s="8"/>
      <c r="C18" s="8" t="s">
        <v>48</v>
      </c>
      <c r="D18" s="8"/>
      <c r="E18" s="11"/>
      <c r="F18" s="11"/>
      <c r="G18" s="11"/>
      <c r="H18" s="11"/>
      <c r="I18" s="9"/>
    </row>
    <row r="19" spans="1:9" ht="20.25" customHeight="1" x14ac:dyDescent="0.35">
      <c r="A19" s="7"/>
      <c r="B19" s="8"/>
      <c r="C19" s="8" t="s">
        <v>49</v>
      </c>
      <c r="D19" s="8"/>
      <c r="E19" s="27"/>
      <c r="F19" s="27"/>
      <c r="G19" s="8"/>
      <c r="H19" s="8"/>
      <c r="I19" s="9"/>
    </row>
    <row r="20" spans="1:9" ht="19.5" customHeight="1" x14ac:dyDescent="0.35">
      <c r="A20" s="7"/>
      <c r="B20" s="8"/>
      <c r="C20" s="8" t="s">
        <v>100</v>
      </c>
      <c r="D20" s="8"/>
      <c r="E20" s="27"/>
      <c r="F20" s="27"/>
      <c r="G20" s="27"/>
      <c r="H20" s="8"/>
      <c r="I20" s="9"/>
    </row>
    <row r="21" spans="1:9" ht="21" customHeight="1" x14ac:dyDescent="0.35">
      <c r="A21" s="7"/>
      <c r="B21" s="8"/>
      <c r="C21" s="8" t="s">
        <v>52</v>
      </c>
      <c r="D21" s="8"/>
      <c r="E21" s="11"/>
      <c r="F21" s="11"/>
      <c r="G21" s="11"/>
      <c r="H21" s="11"/>
      <c r="I21" s="9"/>
    </row>
    <row r="22" spans="1:9" x14ac:dyDescent="0.35">
      <c r="A22" s="7"/>
      <c r="B22" s="8"/>
      <c r="C22" s="8" t="s">
        <v>60</v>
      </c>
      <c r="D22" s="8"/>
      <c r="E22" s="11"/>
      <c r="F22" s="11"/>
      <c r="G22" s="8"/>
      <c r="H22" s="8"/>
      <c r="I22" s="9"/>
    </row>
    <row r="23" spans="1:9" x14ac:dyDescent="0.35">
      <c r="A23" s="7"/>
      <c r="B23" s="8"/>
      <c r="C23" s="8" t="s">
        <v>53</v>
      </c>
      <c r="D23" s="8"/>
      <c r="E23" s="11"/>
      <c r="F23" s="11"/>
      <c r="G23" s="8"/>
      <c r="H23" s="8"/>
      <c r="I23" s="9"/>
    </row>
    <row r="24" spans="1:9" x14ac:dyDescent="0.35">
      <c r="A24" s="7"/>
      <c r="B24" s="8"/>
      <c r="C24" s="8" t="s">
        <v>99</v>
      </c>
      <c r="D24" s="8"/>
      <c r="E24" s="11"/>
      <c r="F24" s="11"/>
      <c r="G24" s="8"/>
      <c r="H24" s="8"/>
      <c r="I24" s="9"/>
    </row>
    <row r="25" spans="1:9" x14ac:dyDescent="0.35">
      <c r="A25" s="10"/>
      <c r="B25" s="11"/>
      <c r="C25" s="11"/>
      <c r="D25" s="11"/>
      <c r="E25" s="11"/>
      <c r="F25" s="11"/>
      <c r="G25" s="11"/>
      <c r="H25" s="11"/>
      <c r="I25" s="12"/>
    </row>
    <row r="26" spans="1:9" x14ac:dyDescent="0.35">
      <c r="A26" s="3"/>
      <c r="B26" s="4" t="s">
        <v>3</v>
      </c>
      <c r="C26" s="4" t="s">
        <v>32</v>
      </c>
      <c r="D26" s="5"/>
      <c r="E26" s="5"/>
      <c r="F26" s="5"/>
      <c r="G26" s="5"/>
      <c r="H26" s="5"/>
      <c r="I26" s="6"/>
    </row>
    <row r="27" spans="1:9" x14ac:dyDescent="0.35">
      <c r="A27" s="7"/>
      <c r="B27" s="8"/>
      <c r="C27" s="31" t="s">
        <v>101</v>
      </c>
      <c r="D27" s="8"/>
      <c r="E27" s="8"/>
      <c r="F27" s="8"/>
      <c r="G27" s="8"/>
      <c r="H27" s="8"/>
      <c r="I27" s="9"/>
    </row>
    <row r="28" spans="1:9" x14ac:dyDescent="0.35">
      <c r="A28" s="7"/>
      <c r="B28" s="8"/>
      <c r="C28" s="8"/>
      <c r="D28" s="8"/>
      <c r="E28" s="8"/>
      <c r="F28" s="8"/>
      <c r="G28" s="8"/>
      <c r="H28" s="8"/>
      <c r="I28" s="9"/>
    </row>
    <row r="29" spans="1:9" x14ac:dyDescent="0.35">
      <c r="A29" s="7"/>
      <c r="B29" s="8"/>
      <c r="C29" s="8"/>
      <c r="D29" s="8"/>
      <c r="E29" s="8"/>
      <c r="F29" s="8"/>
      <c r="G29" s="8"/>
      <c r="H29" s="8"/>
      <c r="I29" s="9"/>
    </row>
    <row r="30" spans="1:9" x14ac:dyDescent="0.35">
      <c r="A30" s="7"/>
      <c r="B30" s="8"/>
      <c r="C30" s="8"/>
      <c r="D30" s="8"/>
      <c r="E30" s="8"/>
      <c r="F30" s="8"/>
      <c r="G30" s="8"/>
      <c r="H30" s="8"/>
      <c r="I30" s="9"/>
    </row>
    <row r="31" spans="1:9" x14ac:dyDescent="0.35">
      <c r="A31" s="7"/>
      <c r="B31" s="8"/>
      <c r="C31" s="8"/>
      <c r="D31" s="8"/>
      <c r="E31" s="8"/>
      <c r="F31" s="8"/>
      <c r="G31" s="8"/>
      <c r="H31" s="8"/>
      <c r="I31" s="9"/>
    </row>
    <row r="32" spans="1:9" x14ac:dyDescent="0.35">
      <c r="A32" s="10"/>
      <c r="B32" s="11"/>
      <c r="C32" s="11"/>
      <c r="D32" s="11"/>
      <c r="E32" s="11"/>
      <c r="F32" s="11"/>
      <c r="G32" s="11"/>
      <c r="H32" s="11"/>
      <c r="I32" s="12"/>
    </row>
    <row r="33" spans="1:9" x14ac:dyDescent="0.35">
      <c r="A33" s="3"/>
      <c r="B33" s="4" t="s">
        <v>4</v>
      </c>
      <c r="C33" s="4" t="s">
        <v>33</v>
      </c>
      <c r="D33" s="5"/>
      <c r="E33" s="5"/>
      <c r="F33" s="5"/>
      <c r="G33" s="5"/>
      <c r="H33" s="5"/>
      <c r="I33" s="6"/>
    </row>
    <row r="34" spans="1:9" x14ac:dyDescent="0.35">
      <c r="A34" s="7"/>
      <c r="B34" s="8"/>
      <c r="C34" s="19" t="s">
        <v>55</v>
      </c>
      <c r="D34" s="19"/>
      <c r="E34" s="19"/>
      <c r="F34" s="19"/>
      <c r="G34" s="19"/>
      <c r="H34" s="19"/>
      <c r="I34" s="20"/>
    </row>
    <row r="35" spans="1:9" x14ac:dyDescent="0.35">
      <c r="A35" s="7"/>
      <c r="B35" s="8"/>
      <c r="C35" s="24" t="s">
        <v>56</v>
      </c>
      <c r="D35" s="24"/>
      <c r="E35" s="24"/>
      <c r="F35" s="24"/>
      <c r="G35" s="24"/>
      <c r="H35" s="24"/>
      <c r="I35" s="25"/>
    </row>
    <row r="36" spans="1:9" x14ac:dyDescent="0.3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35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35">
      <c r="A38" s="7"/>
      <c r="B38" s="8"/>
      <c r="C38" s="8"/>
      <c r="D38" s="8"/>
      <c r="E38" s="8"/>
      <c r="F38" s="8"/>
      <c r="G38" s="8"/>
      <c r="H38" s="8"/>
      <c r="I38" s="9"/>
    </row>
    <row r="39" spans="1:9" x14ac:dyDescent="0.35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3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3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35">
      <c r="A42" s="10"/>
      <c r="B42" s="11"/>
      <c r="C42" s="11"/>
      <c r="D42" s="11"/>
      <c r="E42" s="11"/>
      <c r="F42" s="11"/>
      <c r="G42" s="11"/>
      <c r="H42" s="11"/>
      <c r="I42" s="12"/>
    </row>
    <row r="43" spans="1:9" x14ac:dyDescent="0.35">
      <c r="A43" s="3"/>
      <c r="B43" s="4" t="s">
        <v>5</v>
      </c>
      <c r="C43" s="4" t="s">
        <v>6</v>
      </c>
      <c r="D43" s="5"/>
      <c r="E43" s="5" t="s">
        <v>77</v>
      </c>
      <c r="F43" s="5"/>
      <c r="G43" s="23"/>
      <c r="H43" s="5"/>
      <c r="I43" s="6"/>
    </row>
    <row r="44" spans="1:9" x14ac:dyDescent="0.35">
      <c r="A44" s="7"/>
      <c r="B44" s="8"/>
      <c r="C44" s="8"/>
      <c r="D44" s="8"/>
      <c r="E44" s="8"/>
      <c r="F44" s="8"/>
      <c r="G44" s="8"/>
      <c r="H44" s="8"/>
      <c r="I44" s="9"/>
    </row>
    <row r="45" spans="1:9" x14ac:dyDescent="0.35">
      <c r="A45" s="7"/>
      <c r="B45" s="13" t="s">
        <v>7</v>
      </c>
      <c r="C45" s="8"/>
      <c r="D45" s="8"/>
      <c r="E45" s="8"/>
      <c r="F45" s="8"/>
      <c r="G45" s="8"/>
      <c r="H45" s="8"/>
      <c r="I45" s="9"/>
    </row>
    <row r="46" spans="1:9" x14ac:dyDescent="0.35">
      <c r="A46" s="7"/>
      <c r="B46" s="8"/>
      <c r="C46" s="8"/>
      <c r="D46" s="8"/>
      <c r="E46" s="8"/>
      <c r="F46" s="8"/>
      <c r="G46" s="8"/>
      <c r="H46" s="8"/>
      <c r="I46" s="9"/>
    </row>
    <row r="47" spans="1:9" x14ac:dyDescent="0.35">
      <c r="A47" s="7"/>
      <c r="B47" s="8" t="s">
        <v>8</v>
      </c>
      <c r="C47" s="8"/>
      <c r="D47" s="8"/>
      <c r="E47" s="8"/>
      <c r="F47" s="8"/>
      <c r="G47" s="8"/>
      <c r="H47" s="8"/>
      <c r="I47" s="9"/>
    </row>
    <row r="48" spans="1:9" x14ac:dyDescent="0.35">
      <c r="A48" s="7"/>
      <c r="B48" s="8" t="s">
        <v>38</v>
      </c>
      <c r="C48" s="8"/>
      <c r="D48" s="8"/>
      <c r="E48" s="8"/>
      <c r="F48" s="8"/>
      <c r="G48" s="8"/>
      <c r="H48" s="8"/>
      <c r="I48" s="9"/>
    </row>
    <row r="49" spans="1:9" x14ac:dyDescent="0.35">
      <c r="A49" s="7"/>
      <c r="B49" s="8" t="s">
        <v>39</v>
      </c>
      <c r="C49" s="8"/>
      <c r="D49" s="8"/>
      <c r="E49" s="8"/>
      <c r="F49" s="8"/>
      <c r="G49" s="8"/>
      <c r="H49" s="8"/>
      <c r="I49" s="9"/>
    </row>
    <row r="50" spans="1:9" x14ac:dyDescent="0.35">
      <c r="A50" s="7"/>
      <c r="B50" s="8" t="s">
        <v>34</v>
      </c>
      <c r="C50" s="8"/>
      <c r="D50" s="8"/>
      <c r="E50" s="8"/>
      <c r="F50" s="8"/>
      <c r="G50" s="8"/>
      <c r="H50" s="8"/>
      <c r="I50" s="9"/>
    </row>
    <row r="51" spans="1:9" x14ac:dyDescent="0.35">
      <c r="A51" s="7"/>
      <c r="B51" s="8" t="s">
        <v>36</v>
      </c>
      <c r="C51" s="8"/>
      <c r="D51" s="8"/>
      <c r="E51" s="8"/>
      <c r="F51" s="8"/>
      <c r="G51" s="8"/>
      <c r="H51" s="8"/>
      <c r="I51" s="9"/>
    </row>
    <row r="52" spans="1:9" x14ac:dyDescent="0.35">
      <c r="A52" s="7"/>
      <c r="B52" s="8" t="s">
        <v>9</v>
      </c>
      <c r="C52" s="8"/>
      <c r="D52" s="8"/>
      <c r="E52" s="8"/>
      <c r="F52" s="8"/>
      <c r="G52" s="8"/>
      <c r="H52" s="8"/>
      <c r="I52" s="9"/>
    </row>
    <row r="53" spans="1:9" x14ac:dyDescent="0.35">
      <c r="A53" s="7"/>
      <c r="B53" s="8" t="s">
        <v>10</v>
      </c>
      <c r="C53" s="8"/>
      <c r="D53" s="8"/>
      <c r="E53" s="8"/>
      <c r="F53" s="8"/>
      <c r="G53" s="8"/>
      <c r="H53" s="8"/>
      <c r="I53" s="9"/>
    </row>
    <row r="54" spans="1:9" x14ac:dyDescent="0.35">
      <c r="A54" s="7"/>
      <c r="B54" s="8" t="s">
        <v>35</v>
      </c>
      <c r="C54" s="8"/>
      <c r="D54" s="8"/>
      <c r="E54" s="8"/>
      <c r="F54" s="8"/>
      <c r="G54" s="8"/>
      <c r="H54" s="8"/>
      <c r="I54" s="9"/>
    </row>
    <row r="55" spans="1:9" x14ac:dyDescent="0.35">
      <c r="A55" s="7"/>
      <c r="B55" s="8" t="s">
        <v>40</v>
      </c>
      <c r="C55" s="8"/>
      <c r="D55" s="8"/>
      <c r="E55" s="8"/>
      <c r="F55" s="8"/>
      <c r="G55" s="8"/>
      <c r="H55" s="8"/>
      <c r="I55" s="9"/>
    </row>
    <row r="56" spans="1:9" x14ac:dyDescent="0.35">
      <c r="A56" s="7"/>
      <c r="B56" s="8"/>
      <c r="C56" s="8"/>
      <c r="D56" s="8"/>
      <c r="E56" s="8"/>
      <c r="F56" s="8"/>
      <c r="G56" s="8"/>
      <c r="H56" s="8"/>
      <c r="I56" s="9"/>
    </row>
    <row r="57" spans="1:9" x14ac:dyDescent="0.35">
      <c r="A57" s="7"/>
      <c r="B57" s="14" t="s">
        <v>19</v>
      </c>
      <c r="C57" s="8"/>
      <c r="D57" s="8"/>
      <c r="E57" s="8"/>
      <c r="F57" s="8"/>
      <c r="G57" s="8"/>
      <c r="H57" s="8"/>
      <c r="I57" s="12"/>
    </row>
    <row r="58" spans="1:9" x14ac:dyDescent="0.35">
      <c r="A58" s="7"/>
      <c r="B58" s="8"/>
      <c r="C58" s="8"/>
      <c r="D58" s="8"/>
      <c r="E58" s="8"/>
      <c r="F58" s="8"/>
      <c r="G58" s="8"/>
      <c r="H58" s="8"/>
      <c r="I58" s="9"/>
    </row>
    <row r="59" spans="1:9" x14ac:dyDescent="0.35">
      <c r="A59" s="7"/>
      <c r="B59" s="14" t="s">
        <v>18</v>
      </c>
      <c r="C59" s="8"/>
      <c r="D59" s="8"/>
      <c r="E59" s="8"/>
      <c r="F59" s="8"/>
      <c r="G59" s="8"/>
      <c r="H59" s="8"/>
      <c r="I59" s="12"/>
    </row>
    <row r="60" spans="1:9" x14ac:dyDescent="0.35">
      <c r="A60" s="7"/>
      <c r="B60" s="8"/>
      <c r="C60" s="33" t="s">
        <v>89</v>
      </c>
      <c r="D60" s="8"/>
      <c r="E60" s="31" t="s">
        <v>178</v>
      </c>
      <c r="G60" s="31"/>
      <c r="H60" s="31"/>
      <c r="I60" s="32"/>
    </row>
    <row r="61" spans="1:9" x14ac:dyDescent="0.35">
      <c r="A61" s="7"/>
      <c r="B61" s="8"/>
      <c r="C61" s="33"/>
      <c r="D61" s="8"/>
      <c r="E61" s="8"/>
      <c r="F61" s="31"/>
      <c r="G61" s="31"/>
      <c r="H61" s="31"/>
      <c r="I61" s="32"/>
    </row>
    <row r="62" spans="1:9" x14ac:dyDescent="0.35">
      <c r="A62" s="7"/>
      <c r="B62" s="8"/>
      <c r="C62" s="8" t="s">
        <v>11</v>
      </c>
      <c r="D62" s="8"/>
      <c r="E62" s="8"/>
      <c r="F62" s="8"/>
      <c r="G62" s="8"/>
      <c r="H62" s="8"/>
      <c r="I62" s="12"/>
    </row>
    <row r="63" spans="1:9" x14ac:dyDescent="0.35">
      <c r="A63" s="7"/>
      <c r="B63" s="8"/>
      <c r="C63" s="8"/>
      <c r="D63" s="8"/>
      <c r="E63" s="8"/>
      <c r="F63" s="8"/>
      <c r="G63" s="8"/>
      <c r="H63" s="8"/>
      <c r="I63" s="9"/>
    </row>
    <row r="64" spans="1:9" x14ac:dyDescent="0.35">
      <c r="A64" s="7"/>
      <c r="B64" s="14" t="s">
        <v>17</v>
      </c>
      <c r="C64" s="8"/>
      <c r="D64" s="8"/>
      <c r="E64" s="8"/>
      <c r="F64" s="8"/>
      <c r="G64" s="8"/>
      <c r="H64" s="8"/>
      <c r="I64" s="12"/>
    </row>
    <row r="65" spans="1:9" x14ac:dyDescent="0.35">
      <c r="A65" s="7"/>
      <c r="B65" s="8"/>
      <c r="C65" s="8"/>
      <c r="D65" s="8"/>
      <c r="E65" s="8"/>
      <c r="F65" s="8"/>
      <c r="G65" s="8"/>
      <c r="H65" s="8"/>
      <c r="I65" s="9"/>
    </row>
    <row r="66" spans="1:9" x14ac:dyDescent="0.35">
      <c r="A66" s="7"/>
      <c r="B66" s="14" t="s">
        <v>20</v>
      </c>
      <c r="C66" s="8"/>
      <c r="D66" s="8"/>
      <c r="E66" s="8"/>
      <c r="F66" s="8"/>
      <c r="G66" s="8"/>
      <c r="H66" s="8"/>
      <c r="I66" s="12"/>
    </row>
    <row r="67" spans="1:9" x14ac:dyDescent="0.35">
      <c r="A67" s="7"/>
      <c r="B67" s="8"/>
      <c r="C67" s="8"/>
      <c r="D67" s="8"/>
      <c r="E67" s="8"/>
      <c r="F67" s="8"/>
      <c r="G67" s="8"/>
      <c r="H67" s="8"/>
      <c r="I67" s="9"/>
    </row>
    <row r="68" spans="1:9" x14ac:dyDescent="0.35">
      <c r="A68" s="7"/>
      <c r="B68" s="8"/>
      <c r="C68" s="8" t="s">
        <v>12</v>
      </c>
      <c r="D68" s="8"/>
      <c r="E68" s="8"/>
      <c r="F68" s="8"/>
      <c r="G68" s="8"/>
      <c r="H68" s="8"/>
      <c r="I68" s="12"/>
    </row>
    <row r="69" spans="1:9" x14ac:dyDescent="0.35">
      <c r="A69" s="7"/>
      <c r="B69" s="8"/>
      <c r="C69" s="8"/>
      <c r="D69" s="8"/>
      <c r="E69" s="8"/>
      <c r="F69" s="8"/>
      <c r="G69" s="8"/>
      <c r="H69" s="8"/>
      <c r="I69" s="9"/>
    </row>
    <row r="70" spans="1:9" ht="16" thickBot="1" x14ac:dyDescent="0.4">
      <c r="A70" s="7"/>
      <c r="B70" s="14" t="s">
        <v>21</v>
      </c>
      <c r="C70" s="8"/>
      <c r="D70" s="8"/>
      <c r="E70" s="8"/>
      <c r="F70" s="8"/>
      <c r="G70" s="8"/>
      <c r="H70" s="8"/>
      <c r="I70" s="15"/>
    </row>
    <row r="71" spans="1:9" ht="16" thickTop="1" x14ac:dyDescent="0.35">
      <c r="A71" s="7"/>
      <c r="B71" s="8"/>
      <c r="C71" s="8"/>
      <c r="D71" s="8"/>
      <c r="E71" s="8"/>
      <c r="F71" s="8"/>
      <c r="G71" s="8"/>
      <c r="H71" s="8"/>
      <c r="I71" s="9"/>
    </row>
    <row r="72" spans="1:9" x14ac:dyDescent="0.35">
      <c r="A72" s="10"/>
      <c r="B72" s="11"/>
      <c r="C72" s="11"/>
      <c r="D72" s="11"/>
      <c r="E72" s="11"/>
      <c r="F72" s="11"/>
      <c r="G72" s="11"/>
      <c r="H72" s="11"/>
      <c r="I72" s="12"/>
    </row>
    <row r="73" spans="1:9" x14ac:dyDescent="0.35">
      <c r="A73" s="3"/>
      <c r="B73" s="4" t="s">
        <v>13</v>
      </c>
      <c r="C73" s="5"/>
      <c r="D73" s="5"/>
      <c r="E73" s="5"/>
      <c r="F73" s="5"/>
      <c r="G73" s="5"/>
      <c r="H73" s="5"/>
      <c r="I73" s="6"/>
    </row>
    <row r="74" spans="1:9" x14ac:dyDescent="0.35">
      <c r="A74" s="7"/>
      <c r="B74" s="8"/>
      <c r="C74" s="8"/>
      <c r="D74" s="8"/>
      <c r="E74" s="8"/>
      <c r="F74" s="8"/>
      <c r="G74" s="8"/>
      <c r="H74" s="8"/>
      <c r="I74" s="9"/>
    </row>
    <row r="75" spans="1:9" x14ac:dyDescent="0.35">
      <c r="A75" s="7"/>
      <c r="B75" s="8"/>
      <c r="C75" s="28" t="s">
        <v>14</v>
      </c>
      <c r="D75" s="28"/>
      <c r="E75" s="28"/>
      <c r="F75" s="8"/>
      <c r="H75" s="8"/>
      <c r="I75" s="9"/>
    </row>
    <row r="76" spans="1:9" x14ac:dyDescent="0.35">
      <c r="A76" s="7"/>
      <c r="B76" s="8"/>
      <c r="C76" s="8" t="s">
        <v>69</v>
      </c>
      <c r="D76" s="8"/>
      <c r="E76" s="8"/>
      <c r="F76" s="8"/>
      <c r="H76" s="8"/>
      <c r="I76" s="9"/>
    </row>
    <row r="77" spans="1:9" x14ac:dyDescent="0.35">
      <c r="A77" s="7"/>
      <c r="B77" s="8"/>
      <c r="C77" s="8"/>
      <c r="D77" s="8"/>
      <c r="E77" s="8"/>
      <c r="F77" s="8"/>
      <c r="H77" s="8"/>
      <c r="I77" s="9"/>
    </row>
    <row r="78" spans="1:9" x14ac:dyDescent="0.35">
      <c r="A78" s="7"/>
      <c r="B78" s="8"/>
      <c r="C78" s="8"/>
      <c r="D78" s="8"/>
      <c r="E78" s="8"/>
      <c r="F78" s="8"/>
      <c r="G78" s="8"/>
      <c r="H78" s="8"/>
      <c r="I78" s="9"/>
    </row>
    <row r="79" spans="1:9" x14ac:dyDescent="0.35">
      <c r="A79" s="7"/>
      <c r="B79" s="8"/>
      <c r="C79" s="14"/>
      <c r="D79" s="8"/>
      <c r="E79" s="8"/>
      <c r="F79" s="8"/>
      <c r="G79" s="8"/>
      <c r="H79" s="8"/>
      <c r="I79" s="9"/>
    </row>
    <row r="80" spans="1:9" x14ac:dyDescent="0.35">
      <c r="A80" s="7"/>
      <c r="B80" s="8"/>
      <c r="C80" s="14"/>
      <c r="D80" s="8"/>
      <c r="E80" s="8"/>
      <c r="F80" s="8"/>
      <c r="G80" s="8"/>
      <c r="H80" s="8"/>
      <c r="I80" s="9"/>
    </row>
    <row r="81" spans="1:9" x14ac:dyDescent="0.35">
      <c r="A81" s="7"/>
      <c r="B81" s="8"/>
      <c r="C81" s="14"/>
      <c r="D81" s="8"/>
      <c r="E81" s="8"/>
      <c r="F81" s="8"/>
      <c r="G81" s="8"/>
      <c r="H81" s="8"/>
      <c r="I81" s="9"/>
    </row>
    <row r="82" spans="1:9" x14ac:dyDescent="0.35">
      <c r="A82" s="7"/>
      <c r="B82" s="8"/>
      <c r="C82" s="14"/>
      <c r="D82" s="8"/>
      <c r="E82" s="8"/>
      <c r="F82" s="8"/>
      <c r="G82" s="8"/>
      <c r="H82" s="8"/>
      <c r="I82" s="9"/>
    </row>
    <row r="83" spans="1:9" x14ac:dyDescent="0.35">
      <c r="A83" s="7"/>
      <c r="B83" s="8"/>
      <c r="C83" s="8"/>
      <c r="D83" s="8"/>
      <c r="E83" s="8"/>
      <c r="F83" s="8"/>
      <c r="G83" s="8"/>
      <c r="H83" s="8"/>
      <c r="I83" s="9"/>
    </row>
    <row r="84" spans="1:9" x14ac:dyDescent="0.35">
      <c r="A84" s="10"/>
      <c r="B84" s="11"/>
      <c r="C84" s="11"/>
      <c r="D84" s="11"/>
      <c r="E84" s="11"/>
      <c r="F84" s="11"/>
      <c r="G84" s="11"/>
      <c r="H84" s="11"/>
      <c r="I84" s="12"/>
    </row>
    <row r="85" spans="1:9" x14ac:dyDescent="0.35">
      <c r="A85" s="3"/>
      <c r="B85" s="4" t="s">
        <v>42</v>
      </c>
      <c r="C85" s="5"/>
      <c r="D85" s="5"/>
      <c r="E85" s="5"/>
      <c r="F85" s="5"/>
      <c r="G85" s="5"/>
      <c r="H85" s="5"/>
      <c r="I85" s="6"/>
    </row>
    <row r="86" spans="1:9" ht="10.5" customHeight="1" x14ac:dyDescent="0.35">
      <c r="A86" s="7"/>
      <c r="B86" s="8"/>
      <c r="C86" s="8"/>
      <c r="D86" s="8"/>
      <c r="E86" s="8"/>
      <c r="F86" s="8"/>
      <c r="G86" s="8"/>
      <c r="H86" s="8"/>
      <c r="I86" s="9"/>
    </row>
    <row r="87" spans="1:9" x14ac:dyDescent="0.35">
      <c r="A87" s="7"/>
      <c r="B87" s="8" t="s">
        <v>22</v>
      </c>
      <c r="C87" s="8"/>
      <c r="D87" s="8"/>
      <c r="E87" s="8"/>
      <c r="F87" s="8"/>
      <c r="G87" s="8"/>
      <c r="H87" s="8"/>
      <c r="I87" s="9"/>
    </row>
    <row r="88" spans="1:9" x14ac:dyDescent="0.35">
      <c r="A88" s="7"/>
      <c r="B88" s="8" t="s">
        <v>29</v>
      </c>
      <c r="C88" s="8"/>
      <c r="D88" s="8"/>
      <c r="E88" s="8"/>
      <c r="F88" s="8"/>
      <c r="G88" s="8"/>
      <c r="H88" s="8"/>
      <c r="I88" s="9"/>
    </row>
    <row r="89" spans="1:9" x14ac:dyDescent="0.35">
      <c r="A89" s="7"/>
      <c r="B89" s="8" t="s">
        <v>31</v>
      </c>
      <c r="C89" s="8"/>
      <c r="D89" s="8"/>
      <c r="E89" s="8"/>
      <c r="F89" s="8"/>
      <c r="G89" s="8"/>
      <c r="H89" s="8"/>
      <c r="I89" s="9"/>
    </row>
    <row r="90" spans="1:9" x14ac:dyDescent="0.35">
      <c r="A90" s="7"/>
      <c r="B90" s="8" t="s">
        <v>30</v>
      </c>
      <c r="C90" s="8"/>
      <c r="D90" s="8"/>
      <c r="E90" s="8"/>
      <c r="F90" s="8"/>
      <c r="G90" s="8"/>
      <c r="H90" s="8"/>
      <c r="I90" s="9"/>
    </row>
    <row r="91" spans="1:9" x14ac:dyDescent="0.35">
      <c r="A91" s="7"/>
      <c r="B91" s="8"/>
      <c r="C91" s="8"/>
      <c r="D91" s="8"/>
      <c r="E91" s="8"/>
      <c r="F91" s="8"/>
      <c r="G91" s="8"/>
      <c r="H91" s="8"/>
      <c r="I91" s="9"/>
    </row>
    <row r="92" spans="1:9" x14ac:dyDescent="0.35">
      <c r="A92" s="7"/>
      <c r="B92" s="8" t="s">
        <v>41</v>
      </c>
      <c r="C92" s="8"/>
      <c r="D92" s="11"/>
      <c r="E92" s="11"/>
      <c r="F92" s="11"/>
      <c r="G92" s="11"/>
      <c r="H92" s="8"/>
      <c r="I92" s="9"/>
    </row>
    <row r="93" spans="1:9" x14ac:dyDescent="0.35">
      <c r="A93" s="10"/>
      <c r="B93" s="11"/>
      <c r="C93" s="11"/>
      <c r="D93" s="11"/>
      <c r="E93" s="11"/>
      <c r="F93" s="11"/>
      <c r="G93" s="11"/>
      <c r="H93" s="11"/>
      <c r="I93" s="12"/>
    </row>
    <row r="94" spans="1:9" x14ac:dyDescent="0.35">
      <c r="A94" s="3"/>
      <c r="B94" s="4" t="s">
        <v>23</v>
      </c>
      <c r="C94" s="5"/>
      <c r="D94" s="5"/>
      <c r="E94" s="8" t="s">
        <v>63</v>
      </c>
      <c r="F94" s="5"/>
      <c r="G94" s="5"/>
      <c r="H94" s="5"/>
      <c r="I94" s="6"/>
    </row>
    <row r="95" spans="1:9" ht="15.75" customHeight="1" x14ac:dyDescent="0.35">
      <c r="A95" s="7"/>
      <c r="B95" s="8"/>
      <c r="C95" s="8"/>
      <c r="D95" s="8"/>
      <c r="E95" s="8" t="s">
        <v>64</v>
      </c>
      <c r="F95" s="8"/>
      <c r="G95" s="8"/>
      <c r="H95" s="8"/>
      <c r="I95" s="9"/>
    </row>
    <row r="96" spans="1:9" ht="15.75" customHeight="1" x14ac:dyDescent="0.35">
      <c r="A96" s="7"/>
      <c r="B96" s="8"/>
      <c r="C96" s="8"/>
      <c r="D96" s="8"/>
      <c r="F96" s="8"/>
      <c r="G96" s="8"/>
      <c r="H96" s="8"/>
      <c r="I96" s="9"/>
    </row>
    <row r="97" spans="1:9" ht="24" customHeight="1" x14ac:dyDescent="0.35">
      <c r="A97" s="7"/>
      <c r="B97" s="13" t="s">
        <v>78</v>
      </c>
      <c r="C97" s="8"/>
      <c r="D97" s="8"/>
      <c r="E97" s="8"/>
      <c r="F97" s="8"/>
      <c r="G97" s="8"/>
      <c r="H97" s="8"/>
      <c r="I97" s="9"/>
    </row>
    <row r="98" spans="1:9" ht="24" customHeight="1" x14ac:dyDescent="0.35">
      <c r="A98" s="7"/>
      <c r="B98" s="8" t="s">
        <v>15</v>
      </c>
      <c r="C98" s="8"/>
      <c r="D98" s="8"/>
      <c r="E98" s="8"/>
      <c r="F98" s="8"/>
      <c r="G98" s="8"/>
      <c r="H98" s="8"/>
      <c r="I98" s="9"/>
    </row>
    <row r="99" spans="1:9" ht="24" customHeight="1" x14ac:dyDescent="0.35">
      <c r="A99" s="7"/>
      <c r="B99" s="8" t="s">
        <v>16</v>
      </c>
      <c r="C99" s="8"/>
      <c r="D99" s="8"/>
      <c r="E99" s="8"/>
      <c r="F99" s="8"/>
      <c r="G99" s="8"/>
      <c r="H99" s="8"/>
      <c r="I99" s="9"/>
    </row>
    <row r="100" spans="1:9" ht="24" customHeight="1" x14ac:dyDescent="0.35">
      <c r="A100" s="7"/>
      <c r="B100" s="8" t="s">
        <v>96</v>
      </c>
      <c r="C100" s="8"/>
      <c r="D100" s="8"/>
      <c r="E100" s="8"/>
      <c r="F100" s="8"/>
      <c r="G100" s="8"/>
      <c r="H100" s="8"/>
      <c r="I100" s="9"/>
    </row>
    <row r="101" spans="1:9" x14ac:dyDescent="0.35">
      <c r="A101" s="7"/>
      <c r="B101" s="8"/>
      <c r="C101" s="8"/>
      <c r="D101" s="8"/>
      <c r="E101" s="8"/>
      <c r="F101" s="8"/>
      <c r="G101" s="8"/>
      <c r="H101" s="8"/>
      <c r="I101" s="9"/>
    </row>
    <row r="102" spans="1:9" ht="24" customHeight="1" x14ac:dyDescent="0.35">
      <c r="A102" s="7"/>
      <c r="B102" s="13" t="s">
        <v>54</v>
      </c>
      <c r="C102" s="8"/>
      <c r="D102" s="8"/>
      <c r="E102" s="8"/>
      <c r="F102" s="8"/>
      <c r="G102" s="8"/>
      <c r="H102" s="8"/>
      <c r="I102" s="9"/>
    </row>
    <row r="103" spans="1:9" ht="24" customHeight="1" x14ac:dyDescent="0.35">
      <c r="A103" s="7"/>
      <c r="B103" s="8" t="s">
        <v>15</v>
      </c>
      <c r="C103" s="8"/>
      <c r="D103" s="8"/>
      <c r="E103" s="8"/>
      <c r="F103" s="8"/>
      <c r="G103" s="8"/>
      <c r="H103" s="8"/>
      <c r="I103" s="9"/>
    </row>
    <row r="104" spans="1:9" ht="24" customHeight="1" x14ac:dyDescent="0.35">
      <c r="A104" s="7"/>
      <c r="B104" s="8" t="s">
        <v>16</v>
      </c>
      <c r="C104" s="8"/>
      <c r="D104" s="8"/>
      <c r="E104" s="8"/>
      <c r="F104" s="8"/>
      <c r="G104" s="8"/>
      <c r="H104" s="8"/>
      <c r="I104" s="9"/>
    </row>
    <row r="105" spans="1:9" ht="24" customHeight="1" x14ac:dyDescent="0.35">
      <c r="A105" s="7"/>
      <c r="B105" s="8" t="s">
        <v>96</v>
      </c>
      <c r="C105" s="8"/>
      <c r="D105" s="8"/>
      <c r="E105" s="8"/>
      <c r="F105" s="8"/>
      <c r="G105" s="8"/>
      <c r="H105" s="8"/>
      <c r="I105" s="9"/>
    </row>
    <row r="106" spans="1:9" x14ac:dyDescent="0.35">
      <c r="A106" s="10"/>
      <c r="B106" s="11"/>
      <c r="C106" s="11"/>
      <c r="D106" s="11"/>
      <c r="E106" s="11"/>
      <c r="F106" s="11"/>
      <c r="G106" s="11"/>
      <c r="H106" s="11"/>
      <c r="I106" s="12"/>
    </row>
    <row r="107" spans="1:9" x14ac:dyDescent="0.35">
      <c r="A107" s="3"/>
      <c r="B107" s="4" t="s">
        <v>24</v>
      </c>
      <c r="C107" s="5"/>
      <c r="D107" s="5"/>
      <c r="E107" s="5"/>
      <c r="F107" s="5"/>
      <c r="G107" s="5"/>
      <c r="H107" s="5"/>
      <c r="I107" s="6"/>
    </row>
    <row r="108" spans="1:9" ht="10.5" customHeight="1" x14ac:dyDescent="0.35">
      <c r="A108" s="7"/>
      <c r="B108" s="8"/>
      <c r="C108" s="8"/>
      <c r="D108" s="8"/>
      <c r="E108" s="8"/>
      <c r="F108" s="8"/>
      <c r="G108" s="8"/>
      <c r="H108" s="8"/>
      <c r="I108" s="9"/>
    </row>
    <row r="109" spans="1:9" x14ac:dyDescent="0.35">
      <c r="A109" s="7"/>
      <c r="B109" s="8" t="s">
        <v>92</v>
      </c>
      <c r="C109" s="8"/>
      <c r="D109" s="8"/>
      <c r="E109" s="8"/>
      <c r="F109" s="8"/>
      <c r="G109" s="8"/>
      <c r="H109" s="8"/>
      <c r="I109" s="9"/>
    </row>
    <row r="110" spans="1:9" x14ac:dyDescent="0.35">
      <c r="A110" s="7"/>
      <c r="B110" s="8"/>
      <c r="C110" s="8"/>
      <c r="D110" s="8"/>
      <c r="E110" s="8"/>
      <c r="F110" s="8"/>
      <c r="G110" s="8"/>
      <c r="H110" s="8"/>
      <c r="I110" s="9"/>
    </row>
    <row r="111" spans="1:9" x14ac:dyDescent="0.35">
      <c r="A111" s="7"/>
      <c r="B111" s="8" t="s">
        <v>27</v>
      </c>
      <c r="C111" s="8"/>
      <c r="D111" s="8"/>
      <c r="E111" s="8"/>
      <c r="F111" s="8"/>
      <c r="G111" s="8"/>
      <c r="H111" s="8"/>
      <c r="I111" s="9"/>
    </row>
    <row r="112" spans="1:9" ht="24" customHeight="1" x14ac:dyDescent="0.35">
      <c r="A112" s="7"/>
      <c r="B112" s="8" t="s">
        <v>93</v>
      </c>
      <c r="C112" s="8"/>
      <c r="D112" s="8"/>
      <c r="E112" s="8"/>
      <c r="F112" s="8"/>
      <c r="G112" s="8"/>
      <c r="H112" s="8"/>
      <c r="I112" s="9"/>
    </row>
    <row r="113" spans="1:9" ht="25.5" customHeight="1" x14ac:dyDescent="0.35">
      <c r="A113" s="7"/>
      <c r="B113" s="8" t="s">
        <v>26</v>
      </c>
      <c r="C113" s="8"/>
      <c r="D113" s="8"/>
      <c r="E113" s="8"/>
      <c r="F113" s="8"/>
      <c r="G113" s="8"/>
      <c r="H113" s="8"/>
      <c r="I113" s="9"/>
    </row>
    <row r="114" spans="1:9" ht="25.5" customHeight="1" x14ac:dyDescent="0.35">
      <c r="A114" s="7"/>
      <c r="B114" s="8" t="s">
        <v>93</v>
      </c>
      <c r="C114" s="8"/>
      <c r="D114" s="8"/>
      <c r="E114" s="8"/>
      <c r="F114" s="8"/>
      <c r="G114" s="8"/>
      <c r="H114" s="8"/>
      <c r="I114" s="9"/>
    </row>
    <row r="115" spans="1:9" ht="25.5" customHeight="1" x14ac:dyDescent="0.35">
      <c r="A115" s="7"/>
      <c r="B115" s="35" t="s">
        <v>94</v>
      </c>
      <c r="C115" s="8"/>
      <c r="D115" s="8"/>
      <c r="E115" s="8"/>
      <c r="F115" s="8"/>
      <c r="G115" s="8"/>
      <c r="H115" s="8"/>
      <c r="I115" s="9"/>
    </row>
    <row r="116" spans="1:9" ht="25.5" customHeight="1" x14ac:dyDescent="0.35">
      <c r="A116" s="7"/>
      <c r="B116" s="8" t="s">
        <v>95</v>
      </c>
      <c r="C116" s="8"/>
      <c r="D116" s="11"/>
      <c r="E116" s="11"/>
      <c r="F116" s="11"/>
      <c r="G116" s="11"/>
      <c r="H116" s="8" t="s">
        <v>97</v>
      </c>
      <c r="I116" s="9"/>
    </row>
    <row r="117" spans="1:9" x14ac:dyDescent="0.35">
      <c r="A117" s="10"/>
      <c r="B117" s="11"/>
      <c r="C117" s="11"/>
      <c r="D117" s="11"/>
      <c r="E117" s="11"/>
      <c r="F117" s="11"/>
      <c r="G117" s="11"/>
      <c r="H117" s="11"/>
      <c r="I117" s="12"/>
    </row>
    <row r="118" spans="1:9" x14ac:dyDescent="0.35">
      <c r="A118" s="3"/>
      <c r="B118" s="4" t="s">
        <v>25</v>
      </c>
      <c r="C118" s="5"/>
      <c r="D118" s="5"/>
      <c r="E118" s="5"/>
      <c r="F118" s="5"/>
      <c r="G118" s="5"/>
      <c r="H118" s="5"/>
      <c r="I118" s="6"/>
    </row>
    <row r="119" spans="1:9" ht="10.5" customHeight="1" x14ac:dyDescent="0.35">
      <c r="A119" s="7"/>
      <c r="B119" s="8"/>
      <c r="C119" s="8"/>
      <c r="D119" s="8"/>
      <c r="E119" s="8"/>
      <c r="F119" s="8"/>
      <c r="G119" s="8"/>
      <c r="H119" s="8"/>
      <c r="I119" s="9"/>
    </row>
    <row r="120" spans="1:9" x14ac:dyDescent="0.35">
      <c r="A120" s="7"/>
      <c r="B120" s="8" t="s">
        <v>28</v>
      </c>
      <c r="C120" s="8"/>
      <c r="D120" s="8"/>
      <c r="E120" s="8"/>
      <c r="F120" s="8"/>
      <c r="G120" s="8"/>
      <c r="H120" s="8"/>
      <c r="I120" s="9"/>
    </row>
    <row r="121" spans="1:9" x14ac:dyDescent="0.35">
      <c r="A121" s="10"/>
      <c r="B121" s="11" t="s">
        <v>179</v>
      </c>
      <c r="C121" s="11"/>
      <c r="D121" s="11"/>
      <c r="E121" s="11"/>
      <c r="F121" s="11"/>
      <c r="G121" s="11"/>
      <c r="H121" s="11"/>
      <c r="I121" s="12"/>
    </row>
    <row r="123" spans="1:9" x14ac:dyDescent="0.35">
      <c r="A123" s="75"/>
      <c r="B123" s="75"/>
      <c r="C123" s="75"/>
      <c r="D123" s="75"/>
      <c r="E123" s="75"/>
      <c r="F123" s="75"/>
      <c r="G123" s="75"/>
      <c r="H123" s="75"/>
      <c r="I123" s="75"/>
    </row>
    <row r="124" spans="1:9" x14ac:dyDescent="0.35">
      <c r="A124" s="75"/>
      <c r="B124" s="75"/>
      <c r="C124" s="75"/>
      <c r="D124" s="75"/>
      <c r="E124" s="75"/>
      <c r="F124" s="75"/>
      <c r="G124" s="75"/>
      <c r="H124" s="75"/>
      <c r="I124" s="75"/>
    </row>
    <row r="125" spans="1:9" x14ac:dyDescent="0.35">
      <c r="A125" s="75"/>
      <c r="B125" s="75"/>
      <c r="C125" s="76"/>
      <c r="D125" s="75"/>
      <c r="E125" s="75"/>
      <c r="F125" s="75"/>
      <c r="G125" s="75"/>
      <c r="H125" s="75"/>
      <c r="I125" s="75"/>
    </row>
    <row r="126" spans="1:9" x14ac:dyDescent="0.35">
      <c r="A126" s="75"/>
      <c r="B126" s="75"/>
      <c r="C126" s="75"/>
      <c r="D126" s="75"/>
      <c r="E126" s="75"/>
      <c r="F126" s="75"/>
      <c r="G126" s="75"/>
      <c r="H126" s="75"/>
      <c r="I126" s="75"/>
    </row>
  </sheetData>
  <phoneticPr fontId="0" type="noConversion"/>
  <hyperlinks>
    <hyperlink ref="C27" r:id="rId1"/>
  </hyperlinks>
  <pageMargins left="0.75" right="0" top="1" bottom="1" header="0.65" footer="0.7"/>
  <pageSetup orientation="portrait" useFirstPageNumber="1" r:id="rId2"/>
  <headerFooter alignWithMargins="0">
    <oddHeader>&amp;LRevised for PTA SetUp&amp;R&amp;"Times New Roman,Bold"&amp;11&amp;URevised Exhibit A</oddHeader>
    <oddFooter>&amp;L&amp;"Times New Roman,Regular"&amp;F &amp;A&amp;CPage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7"/>
  <sheetViews>
    <sheetView workbookViewId="0"/>
  </sheetViews>
  <sheetFormatPr defaultColWidth="9.1796875" defaultRowHeight="15.5" x14ac:dyDescent="0.35"/>
  <cols>
    <col min="1" max="2" width="3.26953125" style="1" customWidth="1"/>
    <col min="3" max="3" width="14" style="1" customWidth="1"/>
    <col min="4" max="7" width="9.1796875" style="1"/>
    <col min="8" max="8" width="13.453125" style="1" customWidth="1"/>
    <col min="9" max="9" width="15" style="1" customWidth="1"/>
    <col min="10" max="16384" width="9.1796875" style="1"/>
  </cols>
  <sheetData>
    <row r="3" spans="1:9" ht="39" customHeight="1" x14ac:dyDescent="0.4">
      <c r="A3" s="16" t="s">
        <v>43</v>
      </c>
      <c r="B3" s="2"/>
      <c r="C3" s="2"/>
      <c r="D3" s="2"/>
      <c r="E3" s="2"/>
      <c r="F3" s="2"/>
      <c r="G3" s="2"/>
      <c r="H3" s="2"/>
      <c r="I3" s="2"/>
    </row>
    <row r="5" spans="1:9" x14ac:dyDescent="0.35">
      <c r="A5" s="3"/>
      <c r="B5" s="4" t="s">
        <v>0</v>
      </c>
      <c r="C5" s="26" t="s">
        <v>57</v>
      </c>
      <c r="D5" s="5"/>
      <c r="E5" s="5"/>
      <c r="F5" s="5"/>
      <c r="G5" s="5"/>
      <c r="H5" s="5"/>
      <c r="I5" s="6"/>
    </row>
    <row r="6" spans="1:9" x14ac:dyDescent="0.35">
      <c r="A6" s="7"/>
      <c r="B6" s="8"/>
      <c r="C6" s="8"/>
      <c r="D6" s="8"/>
      <c r="E6" s="8"/>
      <c r="F6" s="8"/>
      <c r="G6" s="8"/>
      <c r="H6" s="8"/>
      <c r="I6" s="9"/>
    </row>
    <row r="7" spans="1:9" x14ac:dyDescent="0.35">
      <c r="A7" s="7"/>
      <c r="B7" s="8"/>
      <c r="C7" s="8"/>
      <c r="D7" s="8"/>
      <c r="E7" s="8"/>
      <c r="F7" s="8"/>
      <c r="G7" s="8"/>
      <c r="H7" s="8"/>
      <c r="I7" s="9"/>
    </row>
    <row r="8" spans="1:9" x14ac:dyDescent="0.35">
      <c r="A8" s="10"/>
      <c r="B8" s="11"/>
      <c r="C8" s="11"/>
      <c r="D8" s="11"/>
      <c r="E8" s="11"/>
      <c r="F8" s="11"/>
      <c r="G8" s="11"/>
      <c r="H8" s="11"/>
      <c r="I8" s="12"/>
    </row>
    <row r="9" spans="1:9" ht="15.75" customHeight="1" x14ac:dyDescent="0.35">
      <c r="A9" s="3"/>
      <c r="B9" s="21" t="s">
        <v>2</v>
      </c>
      <c r="C9" s="22" t="s">
        <v>91</v>
      </c>
      <c r="D9" s="17"/>
      <c r="E9" s="17"/>
      <c r="F9" s="17"/>
      <c r="G9" s="17"/>
      <c r="H9" s="17"/>
      <c r="I9" s="18"/>
    </row>
    <row r="10" spans="1:9" x14ac:dyDescent="0.35">
      <c r="A10" s="7"/>
      <c r="B10" s="8"/>
      <c r="C10" s="34"/>
      <c r="D10" s="8"/>
      <c r="E10" s="8"/>
      <c r="F10" s="8"/>
      <c r="G10" s="8"/>
      <c r="H10" s="8"/>
      <c r="I10" s="9"/>
    </row>
    <row r="11" spans="1:9" x14ac:dyDescent="0.35">
      <c r="A11" s="7"/>
      <c r="B11" s="8"/>
      <c r="C11" s="8"/>
      <c r="D11" s="8"/>
      <c r="E11" s="8"/>
      <c r="F11" s="8"/>
      <c r="G11" s="8"/>
      <c r="H11" s="8"/>
      <c r="I11" s="9"/>
    </row>
    <row r="12" spans="1:9" x14ac:dyDescent="0.3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35">
      <c r="A13" s="7"/>
      <c r="B13" s="8"/>
      <c r="C13" s="8"/>
      <c r="D13" s="8"/>
      <c r="E13" s="8"/>
      <c r="F13" s="8"/>
      <c r="G13" s="8"/>
      <c r="H13" s="8"/>
      <c r="I13" s="9"/>
    </row>
    <row r="14" spans="1:9" x14ac:dyDescent="0.35">
      <c r="A14" s="7"/>
      <c r="B14" s="8"/>
      <c r="C14" s="8"/>
      <c r="D14" s="8"/>
      <c r="E14" s="8"/>
      <c r="F14" s="8"/>
      <c r="G14" s="8"/>
      <c r="H14" s="8"/>
      <c r="I14" s="9"/>
    </row>
    <row r="15" spans="1:9" x14ac:dyDescent="0.35">
      <c r="A15" s="7"/>
      <c r="B15" s="8"/>
      <c r="C15" s="8"/>
      <c r="D15" s="8"/>
      <c r="E15" s="8"/>
      <c r="F15" s="8"/>
      <c r="G15" s="8"/>
      <c r="H15" s="8"/>
      <c r="I15" s="9"/>
    </row>
    <row r="16" spans="1:9" x14ac:dyDescent="0.35">
      <c r="A16" s="7"/>
      <c r="B16" s="8"/>
      <c r="C16" s="8"/>
      <c r="D16" s="8"/>
      <c r="E16" s="8"/>
      <c r="F16" s="8"/>
      <c r="G16" s="8"/>
      <c r="H16" s="8"/>
      <c r="I16" s="9"/>
    </row>
    <row r="17" spans="1:9" x14ac:dyDescent="0.35">
      <c r="A17" s="7"/>
      <c r="B17" s="8"/>
      <c r="C17" s="8" t="s">
        <v>58</v>
      </c>
      <c r="D17" s="8"/>
      <c r="E17" s="8"/>
      <c r="F17" s="11"/>
      <c r="G17" s="11"/>
      <c r="H17" s="11"/>
      <c r="I17" s="9"/>
    </row>
    <row r="18" spans="1:9" x14ac:dyDescent="0.35">
      <c r="A18" s="7"/>
      <c r="B18" s="8"/>
      <c r="C18" s="8" t="s">
        <v>59</v>
      </c>
      <c r="D18" s="8"/>
      <c r="E18" s="8"/>
      <c r="F18" s="27"/>
      <c r="G18" s="11"/>
      <c r="H18" s="8"/>
      <c r="I18" s="9"/>
    </row>
    <row r="19" spans="1:9" x14ac:dyDescent="0.35">
      <c r="A19" s="7"/>
      <c r="B19" s="8"/>
      <c r="C19" s="8" t="s">
        <v>100</v>
      </c>
      <c r="D19" s="8"/>
      <c r="E19" s="8"/>
      <c r="F19" s="27"/>
      <c r="G19" s="27"/>
      <c r="H19" s="8"/>
      <c r="I19" s="9"/>
    </row>
    <row r="20" spans="1:9" ht="24" customHeight="1" x14ac:dyDescent="0.35">
      <c r="A20" s="7"/>
      <c r="B20" s="8"/>
      <c r="C20" s="8" t="s">
        <v>90</v>
      </c>
      <c r="D20" s="8"/>
      <c r="E20" s="8"/>
      <c r="F20" s="8"/>
      <c r="G20" s="8"/>
      <c r="H20" s="8"/>
      <c r="I20" s="9"/>
    </row>
    <row r="21" spans="1:9" x14ac:dyDescent="0.35">
      <c r="A21" s="7"/>
      <c r="B21" s="8"/>
      <c r="C21" s="8" t="s">
        <v>52</v>
      </c>
      <c r="D21" s="8"/>
      <c r="E21" s="11"/>
      <c r="F21" s="11"/>
      <c r="G21" s="11"/>
      <c r="H21" s="11"/>
      <c r="I21" s="9"/>
    </row>
    <row r="22" spans="1:9" x14ac:dyDescent="0.35">
      <c r="A22" s="7"/>
      <c r="B22" s="8"/>
      <c r="C22" s="8" t="s">
        <v>60</v>
      </c>
      <c r="D22" s="8"/>
      <c r="E22" s="11"/>
      <c r="F22" s="11"/>
      <c r="G22" s="8"/>
      <c r="H22" s="8"/>
      <c r="I22" s="9"/>
    </row>
    <row r="23" spans="1:9" x14ac:dyDescent="0.35">
      <c r="A23" s="7"/>
      <c r="B23" s="8"/>
      <c r="C23" s="8" t="s">
        <v>53</v>
      </c>
      <c r="D23" s="8"/>
      <c r="E23" s="11"/>
      <c r="F23" s="11"/>
      <c r="G23" s="8"/>
      <c r="H23" s="8"/>
      <c r="I23" s="9"/>
    </row>
    <row r="24" spans="1:9" x14ac:dyDescent="0.35">
      <c r="A24" s="7"/>
      <c r="B24" s="8"/>
      <c r="C24" s="8" t="s">
        <v>99</v>
      </c>
      <c r="D24" s="8"/>
      <c r="E24" s="27"/>
      <c r="F24" s="27"/>
      <c r="G24" s="8"/>
      <c r="H24" s="8"/>
      <c r="I24" s="9"/>
    </row>
    <row r="25" spans="1:9" ht="23.25" customHeight="1" x14ac:dyDescent="0.35">
      <c r="A25" s="7"/>
      <c r="B25" s="8"/>
      <c r="C25" s="8" t="s">
        <v>61</v>
      </c>
      <c r="D25" s="8"/>
      <c r="E25" s="8"/>
      <c r="F25" s="8"/>
      <c r="G25" s="8"/>
      <c r="H25" s="8"/>
      <c r="I25" s="9"/>
    </row>
    <row r="26" spans="1:9" x14ac:dyDescent="0.35">
      <c r="A26" s="7"/>
      <c r="B26" s="8"/>
      <c r="C26" s="8" t="s">
        <v>62</v>
      </c>
      <c r="D26" s="8"/>
      <c r="E26" s="11"/>
      <c r="F26" s="11"/>
      <c r="G26" s="8"/>
      <c r="H26" s="8"/>
      <c r="I26" s="9"/>
    </row>
    <row r="27" spans="1:9" x14ac:dyDescent="0.35">
      <c r="A27" s="7"/>
      <c r="B27" s="8"/>
      <c r="C27" s="8"/>
      <c r="D27" s="8"/>
      <c r="E27" s="8"/>
      <c r="F27" s="8"/>
      <c r="G27" s="8"/>
      <c r="H27" s="8"/>
      <c r="I27" s="9"/>
    </row>
    <row r="28" spans="1:9" x14ac:dyDescent="0.35">
      <c r="A28" s="10"/>
      <c r="B28" s="11"/>
      <c r="C28" s="11"/>
      <c r="D28" s="11"/>
      <c r="E28" s="11"/>
      <c r="F28" s="11"/>
      <c r="G28" s="11"/>
      <c r="H28" s="11"/>
      <c r="I28" s="12"/>
    </row>
    <row r="29" spans="1:9" x14ac:dyDescent="0.35">
      <c r="A29" s="3"/>
      <c r="B29" s="4" t="s">
        <v>3</v>
      </c>
      <c r="C29" s="4" t="s">
        <v>65</v>
      </c>
      <c r="D29" s="5"/>
      <c r="E29" s="5"/>
      <c r="F29" s="5"/>
      <c r="G29" s="5"/>
      <c r="H29" s="5"/>
      <c r="I29" s="6"/>
    </row>
    <row r="30" spans="1:9" x14ac:dyDescent="0.35">
      <c r="A30" s="7"/>
      <c r="B30" s="14"/>
      <c r="C30" s="14" t="s">
        <v>66</v>
      </c>
      <c r="D30" s="8"/>
      <c r="E30" s="8"/>
      <c r="F30" s="8"/>
      <c r="G30" s="8"/>
      <c r="H30" s="8"/>
      <c r="I30" s="9"/>
    </row>
    <row r="31" spans="1:9" x14ac:dyDescent="0.35">
      <c r="A31" s="7"/>
      <c r="B31" s="8"/>
      <c r="C31" s="36" t="s">
        <v>98</v>
      </c>
      <c r="D31" s="24"/>
      <c r="E31" s="24"/>
      <c r="F31" s="24"/>
      <c r="G31" s="24"/>
      <c r="H31" s="24"/>
      <c r="I31" s="25"/>
    </row>
    <row r="32" spans="1:9" x14ac:dyDescent="0.35">
      <c r="A32" s="7"/>
      <c r="B32" s="8"/>
      <c r="C32" s="19"/>
      <c r="D32" s="19"/>
      <c r="E32" s="19"/>
      <c r="F32" s="19"/>
      <c r="G32" s="19"/>
      <c r="H32" s="19"/>
      <c r="I32" s="20"/>
    </row>
    <row r="33" spans="1:9" x14ac:dyDescent="0.35">
      <c r="A33" s="7"/>
      <c r="B33" s="8"/>
      <c r="C33" s="8"/>
      <c r="D33" s="8"/>
      <c r="E33" s="8"/>
      <c r="F33" s="8"/>
      <c r="G33" s="8"/>
      <c r="H33" s="8"/>
      <c r="I33" s="20"/>
    </row>
    <row r="34" spans="1:9" x14ac:dyDescent="0.35">
      <c r="A34" s="7"/>
      <c r="B34" s="8"/>
      <c r="C34" s="8"/>
      <c r="D34" s="8"/>
      <c r="E34" s="8"/>
      <c r="F34" s="8"/>
      <c r="G34" s="8"/>
      <c r="H34" s="8"/>
      <c r="I34" s="9"/>
    </row>
    <row r="35" spans="1:9" x14ac:dyDescent="0.35">
      <c r="A35" s="7"/>
      <c r="B35" s="8"/>
      <c r="C35" s="8"/>
      <c r="D35" s="8"/>
      <c r="E35" s="8"/>
      <c r="F35" s="8"/>
      <c r="G35" s="8"/>
      <c r="H35" s="8"/>
      <c r="I35" s="9"/>
    </row>
    <row r="36" spans="1:9" x14ac:dyDescent="0.3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35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35">
      <c r="A38" s="7"/>
      <c r="B38" s="8"/>
      <c r="C38" s="8"/>
      <c r="D38" s="8"/>
      <c r="E38" s="8"/>
      <c r="F38" s="8"/>
      <c r="G38" s="8"/>
      <c r="H38" s="8"/>
      <c r="I38" s="9"/>
    </row>
    <row r="39" spans="1:9" x14ac:dyDescent="0.35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3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35">
      <c r="A41" s="10"/>
      <c r="B41" s="11"/>
      <c r="C41" s="11"/>
      <c r="D41" s="11"/>
      <c r="E41" s="11"/>
      <c r="F41" s="11"/>
      <c r="G41" s="11"/>
      <c r="H41" s="11"/>
      <c r="I41" s="12"/>
    </row>
    <row r="42" spans="1:9" x14ac:dyDescent="0.35">
      <c r="A42" s="8"/>
      <c r="B42" s="8"/>
      <c r="C42" s="8"/>
      <c r="D42" s="8"/>
      <c r="E42" s="8"/>
      <c r="F42" s="8"/>
      <c r="G42" s="8"/>
      <c r="H42" s="8"/>
      <c r="I42" s="8"/>
    </row>
    <row r="44" spans="1:9" x14ac:dyDescent="0.35">
      <c r="A44" s="3"/>
      <c r="B44" s="4" t="s">
        <v>4</v>
      </c>
      <c r="C44" s="4" t="s">
        <v>67</v>
      </c>
      <c r="D44" s="5"/>
      <c r="E44" s="5"/>
      <c r="F44" s="5"/>
      <c r="G44" s="5"/>
      <c r="H44" s="5"/>
      <c r="I44" s="6"/>
    </row>
    <row r="45" spans="1:9" x14ac:dyDescent="0.35">
      <c r="A45" s="7"/>
      <c r="B45" s="8"/>
      <c r="C45" s="8"/>
      <c r="D45" s="8"/>
      <c r="E45" s="8"/>
      <c r="F45" s="8"/>
      <c r="G45" s="8"/>
      <c r="H45" s="8"/>
      <c r="I45" s="9"/>
    </row>
    <row r="46" spans="1:9" x14ac:dyDescent="0.35">
      <c r="A46" s="7"/>
      <c r="B46" s="13"/>
      <c r="C46" s="8" t="s">
        <v>80</v>
      </c>
      <c r="D46" s="8"/>
      <c r="E46" s="8"/>
      <c r="F46" s="8"/>
      <c r="G46" s="8"/>
      <c r="H46" s="8"/>
      <c r="I46" s="9"/>
    </row>
    <row r="47" spans="1:9" x14ac:dyDescent="0.35">
      <c r="A47" s="7"/>
      <c r="B47" s="8"/>
      <c r="C47" s="8" t="s">
        <v>83</v>
      </c>
      <c r="D47" s="8"/>
      <c r="E47" s="8"/>
      <c r="F47" s="8"/>
      <c r="G47" s="8"/>
      <c r="H47" s="8"/>
      <c r="I47" s="9"/>
    </row>
    <row r="48" spans="1:9" x14ac:dyDescent="0.35">
      <c r="A48" s="7"/>
      <c r="B48" s="8"/>
      <c r="C48" s="8"/>
      <c r="D48" s="8"/>
      <c r="E48" s="8"/>
      <c r="F48" s="8"/>
      <c r="G48" s="8"/>
      <c r="H48" s="8"/>
      <c r="I48" s="9"/>
    </row>
    <row r="49" spans="1:9" x14ac:dyDescent="0.35">
      <c r="A49" s="7"/>
      <c r="B49" s="8"/>
      <c r="C49" s="8"/>
      <c r="D49" s="8"/>
      <c r="E49" s="8" t="s">
        <v>77</v>
      </c>
      <c r="F49" s="8"/>
      <c r="G49" s="37"/>
      <c r="H49" s="8"/>
      <c r="I49" s="9"/>
    </row>
    <row r="50" spans="1:9" x14ac:dyDescent="0.35">
      <c r="A50" s="7"/>
      <c r="B50" s="8"/>
      <c r="C50" s="8"/>
      <c r="D50" s="8"/>
      <c r="E50" s="8"/>
      <c r="F50" s="8"/>
      <c r="G50" s="8"/>
      <c r="H50" s="8"/>
      <c r="I50" s="9"/>
    </row>
    <row r="51" spans="1:9" x14ac:dyDescent="0.35">
      <c r="A51" s="7"/>
      <c r="B51" s="14" t="s">
        <v>19</v>
      </c>
      <c r="C51" s="8"/>
      <c r="D51" s="8"/>
      <c r="E51" s="8"/>
      <c r="F51" s="8"/>
      <c r="G51" s="8"/>
      <c r="H51" s="8"/>
      <c r="I51" s="12"/>
    </row>
    <row r="52" spans="1:9" x14ac:dyDescent="0.35">
      <c r="A52" s="7"/>
      <c r="B52" s="8"/>
      <c r="C52" s="8"/>
      <c r="D52" s="8"/>
      <c r="E52" s="8"/>
      <c r="F52" s="8"/>
      <c r="G52" s="8"/>
      <c r="H52" s="8"/>
      <c r="I52" s="9"/>
    </row>
    <row r="53" spans="1:9" x14ac:dyDescent="0.35">
      <c r="A53" s="7"/>
      <c r="B53" s="14" t="s">
        <v>18</v>
      </c>
      <c r="C53" s="8"/>
      <c r="D53" s="8"/>
      <c r="E53" s="8"/>
      <c r="F53" s="8"/>
      <c r="G53" s="8"/>
      <c r="H53" s="8"/>
      <c r="I53" s="12"/>
    </row>
    <row r="54" spans="1:9" x14ac:dyDescent="0.35">
      <c r="A54" s="7"/>
      <c r="B54" s="8"/>
      <c r="C54" s="8"/>
      <c r="D54" s="8"/>
      <c r="E54" s="8"/>
      <c r="F54" s="8"/>
      <c r="G54" s="8"/>
      <c r="H54" s="8"/>
      <c r="I54" s="9"/>
    </row>
    <row r="55" spans="1:9" x14ac:dyDescent="0.35">
      <c r="A55" s="7"/>
      <c r="B55" s="8"/>
      <c r="C55" s="8" t="s">
        <v>11</v>
      </c>
      <c r="D55" s="8"/>
      <c r="E55" s="8"/>
      <c r="F55" s="8"/>
      <c r="G55" s="8"/>
      <c r="H55" s="8"/>
      <c r="I55" s="12"/>
    </row>
    <row r="56" spans="1:9" x14ac:dyDescent="0.35">
      <c r="A56" s="7"/>
      <c r="B56" s="8"/>
      <c r="C56" s="8"/>
      <c r="D56" s="8"/>
      <c r="E56" s="8"/>
      <c r="F56" s="8"/>
      <c r="G56" s="8"/>
      <c r="H56" s="8"/>
      <c r="I56" s="9"/>
    </row>
    <row r="57" spans="1:9" x14ac:dyDescent="0.35">
      <c r="A57" s="7"/>
      <c r="B57" s="14" t="s">
        <v>17</v>
      </c>
      <c r="C57" s="8"/>
      <c r="D57" s="8"/>
      <c r="E57" s="8"/>
      <c r="F57" s="8"/>
      <c r="G57" s="8"/>
      <c r="H57" s="8"/>
      <c r="I57" s="12"/>
    </row>
    <row r="58" spans="1:9" x14ac:dyDescent="0.35">
      <c r="A58" s="7"/>
      <c r="B58" s="8"/>
      <c r="C58" s="8"/>
      <c r="D58" s="8"/>
      <c r="E58" s="8"/>
      <c r="F58" s="8"/>
      <c r="G58" s="8"/>
      <c r="H58" s="8"/>
      <c r="I58" s="9"/>
    </row>
    <row r="59" spans="1:9" x14ac:dyDescent="0.35">
      <c r="A59" s="7"/>
      <c r="B59" s="14" t="s">
        <v>20</v>
      </c>
      <c r="C59" s="8"/>
      <c r="D59" s="8"/>
      <c r="E59" s="8"/>
      <c r="F59" s="8"/>
      <c r="G59" s="8"/>
      <c r="H59" s="8"/>
      <c r="I59" s="12"/>
    </row>
    <row r="60" spans="1:9" x14ac:dyDescent="0.35">
      <c r="A60" s="7"/>
      <c r="B60" s="8"/>
      <c r="C60" s="8"/>
      <c r="D60" s="8"/>
      <c r="E60" s="8"/>
      <c r="F60" s="8"/>
      <c r="G60" s="8"/>
      <c r="H60" s="8"/>
      <c r="I60" s="9"/>
    </row>
    <row r="61" spans="1:9" x14ac:dyDescent="0.35">
      <c r="A61" s="7"/>
      <c r="B61" s="8"/>
      <c r="C61" s="8" t="s">
        <v>12</v>
      </c>
      <c r="D61" s="8"/>
      <c r="E61" s="8"/>
      <c r="F61" s="8"/>
      <c r="G61" s="8"/>
      <c r="H61" s="8"/>
      <c r="I61" s="12"/>
    </row>
    <row r="62" spans="1:9" x14ac:dyDescent="0.35">
      <c r="A62" s="7"/>
      <c r="B62" s="8"/>
      <c r="C62" s="8"/>
      <c r="D62" s="8"/>
      <c r="E62" s="8"/>
      <c r="F62" s="8"/>
      <c r="G62" s="8"/>
      <c r="H62" s="8"/>
      <c r="I62" s="9"/>
    </row>
    <row r="63" spans="1:9" ht="16" thickBot="1" x14ac:dyDescent="0.4">
      <c r="A63" s="7"/>
      <c r="B63" s="14" t="s">
        <v>21</v>
      </c>
      <c r="C63" s="8"/>
      <c r="D63" s="8"/>
      <c r="E63" s="8"/>
      <c r="F63" s="8"/>
      <c r="G63" s="8"/>
      <c r="H63" s="8"/>
      <c r="I63" s="15"/>
    </row>
    <row r="64" spans="1:9" ht="16" thickTop="1" x14ac:dyDescent="0.35">
      <c r="A64" s="7"/>
      <c r="B64" s="8"/>
      <c r="C64" s="8"/>
      <c r="D64" s="8"/>
      <c r="E64" s="8"/>
      <c r="F64" s="8"/>
      <c r="G64" s="8"/>
      <c r="H64" s="8"/>
      <c r="I64" s="9"/>
    </row>
    <row r="65" spans="1:9" x14ac:dyDescent="0.35">
      <c r="A65" s="10"/>
      <c r="B65" s="11"/>
      <c r="C65" s="11"/>
      <c r="D65" s="11"/>
      <c r="E65" s="11"/>
      <c r="F65" s="11"/>
      <c r="G65" s="11"/>
      <c r="H65" s="11"/>
      <c r="I65" s="12"/>
    </row>
    <row r="66" spans="1:9" x14ac:dyDescent="0.35">
      <c r="A66" s="3"/>
      <c r="B66" s="4" t="s">
        <v>81</v>
      </c>
      <c r="C66" s="5"/>
      <c r="D66" s="5"/>
      <c r="E66" s="5"/>
      <c r="F66" s="5"/>
      <c r="G66" s="5"/>
      <c r="H66" s="5"/>
      <c r="I66" s="6"/>
    </row>
    <row r="67" spans="1:9" x14ac:dyDescent="0.35">
      <c r="A67" s="7"/>
      <c r="B67" s="8"/>
      <c r="C67" s="8"/>
      <c r="D67" s="8"/>
      <c r="E67" s="8"/>
      <c r="F67" s="8"/>
      <c r="G67" s="8"/>
      <c r="H67" s="8"/>
      <c r="I67" s="9"/>
    </row>
    <row r="68" spans="1:9" x14ac:dyDescent="0.35">
      <c r="A68" s="7"/>
      <c r="B68" s="8"/>
      <c r="C68" s="28" t="s">
        <v>82</v>
      </c>
      <c r="D68" s="28"/>
      <c r="E68" s="28"/>
      <c r="F68" s="8"/>
      <c r="H68" s="8"/>
      <c r="I68" s="9"/>
    </row>
    <row r="69" spans="1:9" x14ac:dyDescent="0.35">
      <c r="A69" s="7"/>
      <c r="B69" s="8"/>
      <c r="C69" s="8" t="s">
        <v>68</v>
      </c>
      <c r="D69" s="8"/>
      <c r="E69" s="8"/>
      <c r="F69" s="8"/>
      <c r="H69" s="8"/>
      <c r="I69" s="9"/>
    </row>
    <row r="70" spans="1:9" x14ac:dyDescent="0.35">
      <c r="A70" s="7"/>
      <c r="B70" s="8"/>
      <c r="C70" s="8"/>
      <c r="D70" s="8"/>
      <c r="E70" s="8"/>
      <c r="F70" s="8"/>
      <c r="H70" s="8"/>
      <c r="I70" s="9"/>
    </row>
    <row r="71" spans="1:9" x14ac:dyDescent="0.35">
      <c r="A71" s="7"/>
      <c r="B71" s="8"/>
      <c r="C71" s="8"/>
      <c r="D71" s="8"/>
      <c r="E71" s="8"/>
      <c r="F71" s="8"/>
      <c r="G71" s="8"/>
      <c r="H71" s="8"/>
      <c r="I71" s="9"/>
    </row>
    <row r="72" spans="1:9" x14ac:dyDescent="0.35">
      <c r="A72" s="7"/>
      <c r="B72" s="8"/>
      <c r="C72" s="14"/>
      <c r="D72" s="8"/>
      <c r="E72" s="8"/>
      <c r="F72" s="8"/>
      <c r="G72" s="8"/>
      <c r="H72" s="8"/>
      <c r="I72" s="9"/>
    </row>
    <row r="73" spans="1:9" x14ac:dyDescent="0.35">
      <c r="A73" s="7"/>
      <c r="B73" s="8"/>
      <c r="C73" s="14"/>
      <c r="D73" s="8"/>
      <c r="E73" s="8"/>
      <c r="F73" s="8"/>
      <c r="G73" s="8"/>
      <c r="H73" s="8"/>
      <c r="I73" s="9"/>
    </row>
    <row r="74" spans="1:9" x14ac:dyDescent="0.35">
      <c r="A74" s="7"/>
      <c r="B74" s="8"/>
      <c r="C74" s="14"/>
      <c r="D74" s="8"/>
      <c r="E74" s="8"/>
      <c r="F74" s="8"/>
      <c r="G74" s="8"/>
      <c r="H74" s="8"/>
      <c r="I74" s="9"/>
    </row>
    <row r="75" spans="1:9" x14ac:dyDescent="0.35">
      <c r="A75" s="7"/>
      <c r="B75" s="8"/>
      <c r="C75" s="8"/>
      <c r="D75" s="8"/>
      <c r="E75" s="8"/>
      <c r="F75" s="8"/>
      <c r="G75" s="8"/>
      <c r="H75" s="8"/>
      <c r="I75" s="9"/>
    </row>
    <row r="76" spans="1:9" x14ac:dyDescent="0.35">
      <c r="A76" s="10"/>
      <c r="B76" s="11"/>
      <c r="C76" s="11"/>
      <c r="D76" s="11"/>
      <c r="E76" s="11"/>
      <c r="F76" s="11"/>
      <c r="G76" s="11"/>
      <c r="H76" s="11"/>
      <c r="I76" s="12"/>
    </row>
    <row r="79" spans="1:9" x14ac:dyDescent="0.35">
      <c r="A79" s="3"/>
      <c r="B79" s="4" t="s">
        <v>70</v>
      </c>
      <c r="C79" s="5"/>
      <c r="D79" s="5"/>
      <c r="E79" s="5" t="s">
        <v>63</v>
      </c>
      <c r="F79" s="5"/>
      <c r="G79" s="5"/>
      <c r="H79" s="5"/>
      <c r="I79" s="6"/>
    </row>
    <row r="80" spans="1:9" ht="21.75" customHeight="1" x14ac:dyDescent="0.35">
      <c r="A80" s="7"/>
      <c r="B80" s="8"/>
      <c r="C80" s="8"/>
      <c r="D80" s="8"/>
      <c r="E80" s="8" t="s">
        <v>71</v>
      </c>
      <c r="F80" s="8"/>
      <c r="G80" s="8"/>
      <c r="H80" s="8"/>
      <c r="I80" s="9"/>
    </row>
    <row r="81" spans="1:9" ht="21.75" customHeight="1" x14ac:dyDescent="0.35">
      <c r="A81" s="7"/>
      <c r="B81" s="8"/>
      <c r="C81" s="8"/>
      <c r="D81" s="8"/>
      <c r="E81" s="8"/>
      <c r="F81" s="8"/>
      <c r="G81" s="8"/>
      <c r="H81" s="8"/>
      <c r="I81" s="9"/>
    </row>
    <row r="82" spans="1:9" ht="24" customHeight="1" x14ac:dyDescent="0.35">
      <c r="A82" s="7"/>
      <c r="B82" s="13" t="s">
        <v>78</v>
      </c>
      <c r="C82" s="8"/>
      <c r="D82" s="8"/>
      <c r="E82" s="8"/>
      <c r="F82" s="8"/>
      <c r="G82" s="8"/>
      <c r="H82" s="8"/>
      <c r="I82" s="9"/>
    </row>
    <row r="83" spans="1:9" ht="24" customHeight="1" x14ac:dyDescent="0.35">
      <c r="A83" s="7"/>
      <c r="B83" s="8" t="s">
        <v>15</v>
      </c>
      <c r="C83" s="8"/>
      <c r="D83" s="8"/>
      <c r="E83" s="8"/>
      <c r="F83" s="8"/>
      <c r="G83" s="8"/>
      <c r="H83" s="8"/>
      <c r="I83" s="9"/>
    </row>
    <row r="84" spans="1:9" ht="24" customHeight="1" x14ac:dyDescent="0.35">
      <c r="A84" s="7"/>
      <c r="B84" s="8" t="s">
        <v>16</v>
      </c>
      <c r="C84" s="8"/>
      <c r="D84" s="8"/>
      <c r="E84" s="8"/>
      <c r="F84" s="8"/>
      <c r="G84" s="8"/>
      <c r="H84" s="8"/>
      <c r="I84" s="9"/>
    </row>
    <row r="85" spans="1:9" ht="24" customHeight="1" x14ac:dyDescent="0.35">
      <c r="A85" s="7"/>
      <c r="B85" s="8" t="s">
        <v>51</v>
      </c>
      <c r="C85" s="8"/>
      <c r="D85" s="8"/>
      <c r="E85" s="8"/>
      <c r="F85" s="8"/>
      <c r="G85" s="8"/>
      <c r="H85" s="8"/>
      <c r="I85" s="9"/>
    </row>
    <row r="86" spans="1:9" ht="24" customHeight="1" x14ac:dyDescent="0.35">
      <c r="A86" s="7"/>
      <c r="B86" s="8" t="s">
        <v>50</v>
      </c>
      <c r="C86" s="8"/>
      <c r="D86" s="11"/>
      <c r="E86" s="11"/>
      <c r="F86" s="11"/>
      <c r="G86" s="11"/>
      <c r="H86" s="8"/>
      <c r="I86" s="9"/>
    </row>
    <row r="87" spans="1:9" x14ac:dyDescent="0.35">
      <c r="A87" s="7"/>
      <c r="B87" s="8"/>
      <c r="C87" s="8"/>
      <c r="D87" s="8"/>
      <c r="E87" s="8"/>
      <c r="F87" s="8"/>
      <c r="G87" s="8"/>
      <c r="H87" s="8"/>
      <c r="I87" s="9"/>
    </row>
    <row r="88" spans="1:9" ht="24" customHeight="1" x14ac:dyDescent="0.35">
      <c r="A88" s="7"/>
      <c r="B88" s="13" t="s">
        <v>54</v>
      </c>
      <c r="C88" s="8"/>
      <c r="D88" s="8"/>
      <c r="E88" s="8"/>
      <c r="F88" s="8"/>
      <c r="G88" s="8"/>
      <c r="H88" s="8"/>
      <c r="I88" s="9"/>
    </row>
    <row r="89" spans="1:9" ht="24" customHeight="1" x14ac:dyDescent="0.35">
      <c r="A89" s="7"/>
      <c r="B89" s="8" t="s">
        <v>15</v>
      </c>
      <c r="C89" s="8"/>
      <c r="D89" s="8"/>
      <c r="E89" s="8"/>
      <c r="F89" s="8"/>
      <c r="G89" s="8"/>
      <c r="H89" s="8"/>
      <c r="I89" s="9"/>
    </row>
    <row r="90" spans="1:9" ht="24" customHeight="1" x14ac:dyDescent="0.35">
      <c r="A90" s="7"/>
      <c r="B90" s="8" t="s">
        <v>16</v>
      </c>
      <c r="C90" s="8"/>
      <c r="D90" s="8"/>
      <c r="E90" s="8"/>
      <c r="F90" s="8"/>
      <c r="G90" s="8"/>
      <c r="H90" s="8"/>
      <c r="I90" s="9"/>
    </row>
    <row r="91" spans="1:9" ht="24" customHeight="1" x14ac:dyDescent="0.35">
      <c r="A91" s="7"/>
      <c r="B91" s="8" t="s">
        <v>51</v>
      </c>
      <c r="C91" s="8"/>
      <c r="D91" s="8"/>
      <c r="E91" s="8"/>
      <c r="F91" s="8"/>
      <c r="G91" s="8"/>
      <c r="H91" s="8"/>
      <c r="I91" s="9"/>
    </row>
    <row r="92" spans="1:9" ht="24" customHeight="1" x14ac:dyDescent="0.35">
      <c r="A92" s="7"/>
      <c r="B92" s="8" t="s">
        <v>50</v>
      </c>
      <c r="C92" s="8"/>
      <c r="D92" s="11"/>
      <c r="E92" s="11"/>
      <c r="F92" s="11"/>
      <c r="G92" s="11"/>
      <c r="H92" s="8"/>
      <c r="I92" s="9"/>
    </row>
    <row r="93" spans="1:9" x14ac:dyDescent="0.35">
      <c r="A93" s="10"/>
      <c r="B93" s="11"/>
      <c r="C93" s="11"/>
      <c r="D93" s="11"/>
      <c r="E93" s="11"/>
      <c r="F93" s="11"/>
      <c r="G93" s="11"/>
      <c r="H93" s="11"/>
      <c r="I93" s="12"/>
    </row>
    <row r="94" spans="1:9" x14ac:dyDescent="0.35">
      <c r="A94" s="3"/>
      <c r="B94" s="4" t="s">
        <v>84</v>
      </c>
      <c r="C94" s="5"/>
      <c r="D94" s="5"/>
      <c r="E94" s="5"/>
      <c r="F94" s="5"/>
      <c r="G94" s="5"/>
      <c r="H94" s="5"/>
      <c r="I94" s="6"/>
    </row>
    <row r="95" spans="1:9" ht="10.5" customHeight="1" x14ac:dyDescent="0.35">
      <c r="A95" s="7"/>
      <c r="B95" s="8"/>
      <c r="C95" s="8"/>
      <c r="D95" s="8"/>
      <c r="E95" s="8"/>
      <c r="F95" s="8"/>
      <c r="G95" s="8"/>
      <c r="H95" s="8"/>
      <c r="I95" s="9"/>
    </row>
    <row r="96" spans="1:9" x14ac:dyDescent="0.35">
      <c r="A96" s="7"/>
      <c r="B96" s="8" t="s">
        <v>28</v>
      </c>
      <c r="C96" s="8"/>
      <c r="D96" s="8"/>
      <c r="E96" s="8"/>
      <c r="F96" s="8"/>
      <c r="G96" s="8"/>
      <c r="H96" s="8"/>
      <c r="I96" s="9"/>
    </row>
    <row r="97" spans="1:9" x14ac:dyDescent="0.35">
      <c r="A97" s="10"/>
      <c r="B97" s="11" t="s">
        <v>179</v>
      </c>
      <c r="C97" s="11"/>
      <c r="D97" s="11"/>
      <c r="E97" s="11"/>
      <c r="F97" s="11"/>
      <c r="G97" s="11"/>
      <c r="H97" s="11"/>
      <c r="I97" s="12"/>
    </row>
  </sheetData>
  <phoneticPr fontId="0" type="noConversion"/>
  <pageMargins left="0.75" right="0.5" top="1" bottom="1" header="0.75" footer="0.75"/>
  <pageSetup orientation="portrait" r:id="rId1"/>
  <headerFooter alignWithMargins="0">
    <oddHeader>&amp;LRevised for PTA SetUp&amp;RRevised Exhibit A</oddHeader>
    <oddFooter>&amp;L&amp;F &amp;A&amp;CPage &amp;P of &amp;N</oddFooter>
  </headerFooter>
  <rowBreaks count="1" manualBreakCount="1"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0"/>
  <sheetViews>
    <sheetView workbookViewId="0"/>
  </sheetViews>
  <sheetFormatPr defaultColWidth="9.1796875" defaultRowHeight="15.5" x14ac:dyDescent="0.35"/>
  <cols>
    <col min="1" max="2" width="3.26953125" style="1" customWidth="1"/>
    <col min="3" max="3" width="14" style="1" customWidth="1"/>
    <col min="4" max="7" width="9.1796875" style="1"/>
    <col min="8" max="8" width="13.453125" style="1" customWidth="1"/>
    <col min="9" max="9" width="15" style="1" customWidth="1"/>
    <col min="10" max="16384" width="9.1796875" style="1"/>
  </cols>
  <sheetData>
    <row r="3" spans="1:9" ht="39" customHeight="1" x14ac:dyDescent="0.4">
      <c r="A3" s="16" t="s">
        <v>72</v>
      </c>
      <c r="B3" s="2"/>
      <c r="C3" s="2"/>
      <c r="D3" s="2"/>
      <c r="E3" s="2"/>
      <c r="F3" s="2"/>
      <c r="G3" s="2"/>
      <c r="H3" s="2"/>
      <c r="I3" s="2"/>
    </row>
    <row r="4" spans="1:9" ht="24.75" customHeight="1" x14ac:dyDescent="0.35">
      <c r="A4" s="38" t="s">
        <v>102</v>
      </c>
      <c r="B4" s="2"/>
      <c r="C4" s="2"/>
      <c r="D4" s="2"/>
      <c r="E4" s="2"/>
      <c r="F4" s="2"/>
      <c r="G4" s="2"/>
      <c r="H4" s="2"/>
      <c r="I4" s="2"/>
    </row>
    <row r="6" spans="1:9" x14ac:dyDescent="0.35">
      <c r="A6" s="3"/>
      <c r="B6" s="4" t="s">
        <v>0</v>
      </c>
      <c r="C6" s="26" t="s">
        <v>74</v>
      </c>
      <c r="D6" s="5"/>
      <c r="E6" s="5"/>
      <c r="F6" s="5"/>
      <c r="G6" s="5"/>
      <c r="H6" s="5"/>
      <c r="I6" s="6"/>
    </row>
    <row r="7" spans="1:9" x14ac:dyDescent="0.35">
      <c r="A7" s="7"/>
      <c r="B7" s="8"/>
      <c r="C7" s="8"/>
      <c r="D7" s="8"/>
      <c r="E7" s="8"/>
      <c r="F7" s="8"/>
      <c r="G7" s="8"/>
      <c r="H7" s="8"/>
      <c r="I7" s="9"/>
    </row>
    <row r="8" spans="1:9" x14ac:dyDescent="0.35">
      <c r="A8" s="7"/>
      <c r="B8" s="8"/>
      <c r="C8" s="8"/>
      <c r="D8" s="8"/>
      <c r="E8" s="8"/>
      <c r="F8" s="8"/>
      <c r="G8" s="8"/>
      <c r="H8" s="8"/>
      <c r="I8" s="9"/>
    </row>
    <row r="9" spans="1:9" x14ac:dyDescent="0.35">
      <c r="A9" s="10"/>
      <c r="B9" s="11"/>
      <c r="C9" s="11"/>
      <c r="D9" s="11"/>
      <c r="E9" s="11"/>
      <c r="F9" s="11"/>
      <c r="G9" s="11"/>
      <c r="H9" s="11"/>
      <c r="I9" s="12"/>
    </row>
    <row r="10" spans="1:9" ht="15.75" customHeight="1" x14ac:dyDescent="0.35">
      <c r="A10" s="3"/>
      <c r="B10" s="21" t="s">
        <v>2</v>
      </c>
      <c r="C10" s="22" t="s">
        <v>73</v>
      </c>
      <c r="D10" s="17"/>
      <c r="E10" s="17"/>
      <c r="F10" s="17"/>
      <c r="G10" s="17"/>
      <c r="H10" s="17"/>
      <c r="I10" s="18"/>
    </row>
    <row r="11" spans="1:9" x14ac:dyDescent="0.35">
      <c r="A11" s="7"/>
      <c r="B11" s="8"/>
      <c r="C11" s="29"/>
      <c r="D11" s="8"/>
      <c r="E11" s="8"/>
      <c r="F11" s="8"/>
      <c r="G11" s="8"/>
      <c r="H11" s="8"/>
      <c r="I11" s="9"/>
    </row>
    <row r="12" spans="1:9" x14ac:dyDescent="0.3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35">
      <c r="A13" s="7"/>
      <c r="B13" s="8"/>
      <c r="C13" s="8"/>
      <c r="D13" s="8"/>
      <c r="E13" s="8"/>
      <c r="F13" s="8"/>
      <c r="G13" s="8"/>
      <c r="H13" s="8"/>
      <c r="I13" s="9"/>
    </row>
    <row r="14" spans="1:9" x14ac:dyDescent="0.35">
      <c r="A14" s="7"/>
      <c r="B14" s="8"/>
      <c r="C14" s="8"/>
      <c r="D14" s="8"/>
      <c r="E14" s="8"/>
      <c r="F14" s="8"/>
      <c r="G14" s="8"/>
      <c r="H14" s="8"/>
      <c r="I14" s="9"/>
    </row>
    <row r="15" spans="1:9" x14ac:dyDescent="0.35">
      <c r="A15" s="7"/>
      <c r="B15" s="8"/>
      <c r="C15" s="8"/>
      <c r="D15" s="8"/>
      <c r="E15" s="8"/>
      <c r="F15" s="8"/>
      <c r="G15" s="8"/>
      <c r="H15" s="8"/>
      <c r="I15" s="9"/>
    </row>
    <row r="16" spans="1:9" x14ac:dyDescent="0.35">
      <c r="A16" s="7"/>
      <c r="B16" s="8"/>
      <c r="C16" s="8"/>
      <c r="D16" s="8"/>
      <c r="E16" s="8"/>
      <c r="F16" s="8"/>
      <c r="G16" s="8"/>
      <c r="H16" s="8"/>
      <c r="I16" s="9"/>
    </row>
    <row r="17" spans="1:9" x14ac:dyDescent="0.35">
      <c r="A17" s="7"/>
      <c r="B17" s="8"/>
      <c r="C17" s="8" t="s">
        <v>52</v>
      </c>
      <c r="D17" s="8"/>
      <c r="E17" s="11"/>
      <c r="F17" s="11"/>
      <c r="G17" s="11"/>
      <c r="H17" s="11"/>
      <c r="I17" s="9"/>
    </row>
    <row r="18" spans="1:9" x14ac:dyDescent="0.35">
      <c r="A18" s="7"/>
      <c r="B18" s="8"/>
      <c r="C18" s="8" t="s">
        <v>60</v>
      </c>
      <c r="D18" s="8"/>
      <c r="E18" s="11"/>
      <c r="F18" s="11"/>
      <c r="G18" s="8"/>
      <c r="H18" s="8"/>
      <c r="I18" s="9"/>
    </row>
    <row r="19" spans="1:9" x14ac:dyDescent="0.35">
      <c r="A19" s="7"/>
      <c r="B19" s="8"/>
      <c r="C19" s="8" t="s">
        <v>53</v>
      </c>
      <c r="D19" s="8"/>
      <c r="E19" s="11"/>
      <c r="F19" s="11"/>
      <c r="G19" s="8"/>
      <c r="H19" s="8"/>
      <c r="I19" s="9"/>
    </row>
    <row r="20" spans="1:9" x14ac:dyDescent="0.35">
      <c r="A20" s="7"/>
      <c r="B20" s="8"/>
      <c r="C20" s="8" t="s">
        <v>99</v>
      </c>
      <c r="D20" s="8"/>
      <c r="E20" s="27"/>
      <c r="F20" s="27"/>
      <c r="G20" s="8"/>
      <c r="H20" s="8"/>
      <c r="I20" s="9"/>
    </row>
    <row r="21" spans="1:9" x14ac:dyDescent="0.35">
      <c r="A21" s="10"/>
      <c r="B21" s="11"/>
      <c r="C21" s="11"/>
      <c r="D21" s="11"/>
      <c r="E21" s="11"/>
      <c r="F21" s="11"/>
      <c r="G21" s="11"/>
      <c r="H21" s="11"/>
      <c r="I21" s="12"/>
    </row>
    <row r="22" spans="1:9" x14ac:dyDescent="0.35">
      <c r="A22" s="3"/>
      <c r="B22" s="4" t="s">
        <v>3</v>
      </c>
      <c r="C22" s="4" t="s">
        <v>67</v>
      </c>
      <c r="D22" s="5"/>
      <c r="E22" s="5"/>
      <c r="F22" s="5"/>
      <c r="G22" s="5"/>
      <c r="H22" s="5"/>
      <c r="I22" s="6"/>
    </row>
    <row r="23" spans="1:9" x14ac:dyDescent="0.35">
      <c r="A23" s="7"/>
      <c r="B23" s="13"/>
      <c r="C23" s="8" t="s">
        <v>85</v>
      </c>
      <c r="D23" s="8"/>
      <c r="E23" s="8"/>
      <c r="F23" s="8"/>
      <c r="G23" s="8"/>
      <c r="H23" s="8"/>
      <c r="I23" s="9"/>
    </row>
    <row r="24" spans="1:9" x14ac:dyDescent="0.35">
      <c r="A24" s="7"/>
      <c r="B24" s="8"/>
      <c r="C24" s="8" t="s">
        <v>86</v>
      </c>
      <c r="D24" s="8"/>
      <c r="E24" s="8"/>
      <c r="F24" s="8"/>
      <c r="G24" s="8"/>
      <c r="H24" s="8"/>
      <c r="I24" s="9"/>
    </row>
    <row r="25" spans="1:9" x14ac:dyDescent="0.35">
      <c r="A25" s="7"/>
      <c r="B25" s="8"/>
      <c r="C25" s="8"/>
      <c r="D25" s="8"/>
      <c r="E25" s="8"/>
      <c r="F25" s="8"/>
      <c r="G25" s="8"/>
      <c r="H25" s="8"/>
      <c r="I25" s="9"/>
    </row>
    <row r="26" spans="1:9" x14ac:dyDescent="0.35">
      <c r="A26" s="7"/>
      <c r="B26" s="8"/>
      <c r="C26" s="8"/>
      <c r="D26" s="8"/>
      <c r="E26" s="8"/>
      <c r="F26" s="8"/>
      <c r="G26" s="8"/>
      <c r="H26" s="8"/>
      <c r="I26" s="9"/>
    </row>
    <row r="27" spans="1:9" x14ac:dyDescent="0.35">
      <c r="A27" s="7"/>
      <c r="B27" s="14" t="s">
        <v>19</v>
      </c>
      <c r="C27" s="8"/>
      <c r="D27" s="8"/>
      <c r="E27" s="8"/>
      <c r="F27" s="8"/>
      <c r="G27" s="8"/>
      <c r="H27" s="8"/>
      <c r="I27" s="12"/>
    </row>
    <row r="28" spans="1:9" x14ac:dyDescent="0.35">
      <c r="A28" s="7"/>
      <c r="B28" s="8"/>
      <c r="C28" s="8"/>
      <c r="D28" s="8"/>
      <c r="E28" s="8"/>
      <c r="F28" s="8"/>
      <c r="G28" s="8"/>
      <c r="H28" s="8"/>
      <c r="I28" s="9"/>
    </row>
    <row r="29" spans="1:9" x14ac:dyDescent="0.35">
      <c r="A29" s="7"/>
      <c r="B29" s="14" t="s">
        <v>18</v>
      </c>
      <c r="C29" s="8"/>
      <c r="D29" s="8"/>
      <c r="E29" s="8"/>
      <c r="F29" s="8"/>
      <c r="G29" s="8"/>
      <c r="H29" s="8"/>
      <c r="I29" s="12"/>
    </row>
    <row r="30" spans="1:9" x14ac:dyDescent="0.35">
      <c r="A30" s="7"/>
      <c r="B30" s="8"/>
      <c r="C30" s="8"/>
      <c r="D30" s="8"/>
      <c r="E30" s="8"/>
      <c r="F30" s="8"/>
      <c r="G30" s="8"/>
      <c r="H30" s="8"/>
      <c r="I30" s="9"/>
    </row>
    <row r="31" spans="1:9" x14ac:dyDescent="0.35">
      <c r="A31" s="7"/>
      <c r="B31" s="8"/>
      <c r="C31" s="8" t="s">
        <v>11</v>
      </c>
      <c r="D31" s="8"/>
      <c r="E31" s="8"/>
      <c r="F31" s="8"/>
      <c r="G31" s="8"/>
      <c r="H31" s="8"/>
      <c r="I31" s="12"/>
    </row>
    <row r="32" spans="1:9" x14ac:dyDescent="0.35">
      <c r="A32" s="7"/>
      <c r="B32" s="8"/>
      <c r="C32" s="8"/>
      <c r="D32" s="8"/>
      <c r="E32" s="8"/>
      <c r="F32" s="8"/>
      <c r="G32" s="8"/>
      <c r="H32" s="8"/>
      <c r="I32" s="9"/>
    </row>
    <row r="33" spans="1:9" x14ac:dyDescent="0.35">
      <c r="A33" s="7"/>
      <c r="B33" s="14" t="s">
        <v>17</v>
      </c>
      <c r="C33" s="8"/>
      <c r="D33" s="8"/>
      <c r="E33" s="8"/>
      <c r="F33" s="8"/>
      <c r="G33" s="8"/>
      <c r="H33" s="8"/>
      <c r="I33" s="12"/>
    </row>
    <row r="34" spans="1:9" x14ac:dyDescent="0.35">
      <c r="A34" s="7"/>
      <c r="B34" s="8"/>
      <c r="C34" s="8"/>
      <c r="D34" s="8"/>
      <c r="E34" s="8"/>
      <c r="F34" s="8"/>
      <c r="G34" s="8"/>
      <c r="H34" s="8"/>
      <c r="I34" s="9"/>
    </row>
    <row r="35" spans="1:9" x14ac:dyDescent="0.35">
      <c r="A35" s="7"/>
      <c r="B35" s="14" t="s">
        <v>20</v>
      </c>
      <c r="C35" s="8"/>
      <c r="D35" s="8"/>
      <c r="E35" s="8"/>
      <c r="F35" s="8"/>
      <c r="G35" s="8"/>
      <c r="H35" s="8"/>
      <c r="I35" s="12"/>
    </row>
    <row r="36" spans="1:9" x14ac:dyDescent="0.3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35">
      <c r="A37" s="7"/>
      <c r="B37" s="8"/>
      <c r="C37" s="8" t="s">
        <v>12</v>
      </c>
      <c r="D37" s="8"/>
      <c r="E37" s="8"/>
      <c r="F37" s="8"/>
      <c r="G37" s="8"/>
      <c r="H37" s="8"/>
      <c r="I37" s="12"/>
    </row>
    <row r="38" spans="1:9" x14ac:dyDescent="0.35">
      <c r="A38" s="7"/>
      <c r="B38" s="8"/>
      <c r="C38" s="8"/>
      <c r="D38" s="8"/>
      <c r="E38" s="8"/>
      <c r="F38" s="8"/>
      <c r="G38" s="8"/>
      <c r="H38" s="8"/>
      <c r="I38" s="9"/>
    </row>
    <row r="39" spans="1:9" ht="16" thickBot="1" x14ac:dyDescent="0.4">
      <c r="A39" s="7"/>
      <c r="B39" s="14" t="s">
        <v>21</v>
      </c>
      <c r="C39" s="8"/>
      <c r="D39" s="8"/>
      <c r="E39" s="8"/>
      <c r="F39" s="8"/>
      <c r="G39" s="8"/>
      <c r="H39" s="8"/>
      <c r="I39" s="15"/>
    </row>
    <row r="40" spans="1:9" ht="16" thickTop="1" x14ac:dyDescent="0.3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35">
      <c r="A41" s="10"/>
      <c r="B41" s="11"/>
      <c r="C41" s="11"/>
      <c r="D41" s="11"/>
      <c r="E41" s="11"/>
      <c r="F41" s="11"/>
      <c r="G41" s="11"/>
      <c r="H41" s="11"/>
      <c r="I41" s="12"/>
    </row>
    <row r="43" spans="1:9" x14ac:dyDescent="0.35">
      <c r="A43" s="3"/>
      <c r="B43" s="4" t="s">
        <v>76</v>
      </c>
      <c r="C43" s="5"/>
      <c r="D43" s="5"/>
      <c r="E43" s="5" t="s">
        <v>75</v>
      </c>
      <c r="F43" s="5"/>
      <c r="G43" s="5"/>
      <c r="H43" s="5"/>
      <c r="I43" s="6"/>
    </row>
    <row r="44" spans="1:9" ht="21.75" customHeight="1" x14ac:dyDescent="0.35">
      <c r="A44" s="7"/>
      <c r="B44" s="8"/>
      <c r="C44" s="8"/>
      <c r="D44" s="8"/>
      <c r="E44" s="8"/>
      <c r="F44" s="8"/>
      <c r="G44" s="8"/>
      <c r="H44" s="8"/>
      <c r="I44" s="9"/>
    </row>
    <row r="45" spans="1:9" ht="21.75" customHeight="1" x14ac:dyDescent="0.35">
      <c r="A45" s="7"/>
      <c r="B45" s="8"/>
      <c r="C45" s="8"/>
      <c r="D45" s="8"/>
      <c r="E45" s="8"/>
      <c r="F45" s="8"/>
      <c r="G45" s="8"/>
      <c r="H45" s="8"/>
      <c r="I45" s="9"/>
    </row>
    <row r="46" spans="1:9" ht="24" customHeight="1" x14ac:dyDescent="0.35">
      <c r="A46" s="7"/>
      <c r="B46" s="30" t="s">
        <v>88</v>
      </c>
      <c r="C46" s="8"/>
      <c r="D46" s="8"/>
      <c r="E46" s="8"/>
      <c r="F46" s="8"/>
      <c r="G46" s="8"/>
      <c r="H46" s="8"/>
      <c r="I46" s="9"/>
    </row>
    <row r="47" spans="1:9" ht="24" customHeight="1" x14ac:dyDescent="0.35">
      <c r="A47" s="7"/>
      <c r="B47" s="8" t="s">
        <v>15</v>
      </c>
      <c r="C47" s="8"/>
      <c r="D47" s="8"/>
      <c r="E47" s="8"/>
      <c r="F47" s="8"/>
      <c r="G47" s="8"/>
      <c r="H47" s="8"/>
      <c r="I47" s="9"/>
    </row>
    <row r="48" spans="1:9" ht="24" customHeight="1" x14ac:dyDescent="0.35">
      <c r="A48" s="7"/>
      <c r="B48" s="8" t="s">
        <v>16</v>
      </c>
      <c r="C48" s="8"/>
      <c r="D48" s="8"/>
      <c r="E48" s="8"/>
      <c r="F48" s="8"/>
      <c r="G48" s="8"/>
      <c r="H48" s="8"/>
      <c r="I48" s="9"/>
    </row>
    <row r="49" spans="1:9" ht="24" customHeight="1" x14ac:dyDescent="0.35">
      <c r="A49" s="7"/>
      <c r="B49" s="8" t="s">
        <v>51</v>
      </c>
      <c r="C49" s="8"/>
      <c r="D49" s="8"/>
      <c r="E49" s="8"/>
      <c r="F49" s="8"/>
      <c r="G49" s="8"/>
      <c r="H49" s="8"/>
      <c r="I49" s="9"/>
    </row>
    <row r="50" spans="1:9" ht="24" customHeight="1" x14ac:dyDescent="0.35">
      <c r="A50" s="7"/>
      <c r="B50" s="8" t="s">
        <v>50</v>
      </c>
      <c r="C50" s="8"/>
      <c r="D50" s="11"/>
      <c r="E50" s="11"/>
      <c r="F50" s="11"/>
      <c r="G50" s="8"/>
      <c r="H50" s="8"/>
      <c r="I50" s="9"/>
    </row>
    <row r="51" spans="1:9" x14ac:dyDescent="0.35">
      <c r="A51" s="7"/>
      <c r="B51" s="8"/>
      <c r="C51" s="8"/>
      <c r="D51" s="8"/>
      <c r="E51" s="8"/>
      <c r="F51" s="8"/>
      <c r="G51" s="8"/>
      <c r="H51" s="8"/>
      <c r="I51" s="9"/>
    </row>
    <row r="52" spans="1:9" ht="24" customHeight="1" x14ac:dyDescent="0.35">
      <c r="A52" s="7"/>
      <c r="B52" s="13" t="s">
        <v>87</v>
      </c>
      <c r="C52" s="8"/>
      <c r="D52" s="8"/>
      <c r="E52" s="8"/>
      <c r="F52" s="8"/>
      <c r="G52" s="8"/>
      <c r="H52" s="8"/>
      <c r="I52" s="9"/>
    </row>
    <row r="53" spans="1:9" ht="24" customHeight="1" x14ac:dyDescent="0.35">
      <c r="A53" s="7"/>
      <c r="B53" s="8" t="s">
        <v>15</v>
      </c>
      <c r="C53" s="8"/>
      <c r="D53" s="8"/>
      <c r="E53" s="8"/>
      <c r="F53" s="8"/>
      <c r="G53" s="8"/>
      <c r="H53" s="8"/>
      <c r="I53" s="9"/>
    </row>
    <row r="54" spans="1:9" ht="24" customHeight="1" x14ac:dyDescent="0.35">
      <c r="A54" s="7"/>
      <c r="B54" s="8" t="s">
        <v>16</v>
      </c>
      <c r="C54" s="8"/>
      <c r="D54" s="8"/>
      <c r="E54" s="8"/>
      <c r="F54" s="8"/>
      <c r="G54" s="8"/>
      <c r="H54" s="8"/>
      <c r="I54" s="9"/>
    </row>
    <row r="55" spans="1:9" ht="24" customHeight="1" x14ac:dyDescent="0.35">
      <c r="A55" s="7"/>
      <c r="B55" s="8" t="s">
        <v>51</v>
      </c>
      <c r="C55" s="8"/>
      <c r="D55" s="8"/>
      <c r="E55" s="8"/>
      <c r="F55" s="8"/>
      <c r="G55" s="8"/>
      <c r="H55" s="8"/>
      <c r="I55" s="9"/>
    </row>
    <row r="56" spans="1:9" ht="24" customHeight="1" x14ac:dyDescent="0.35">
      <c r="A56" s="7"/>
      <c r="B56" s="8" t="s">
        <v>50</v>
      </c>
      <c r="C56" s="8"/>
      <c r="D56" s="11"/>
      <c r="E56" s="11"/>
      <c r="F56" s="11"/>
      <c r="G56" s="8"/>
      <c r="H56" s="8"/>
      <c r="I56" s="9"/>
    </row>
    <row r="57" spans="1:9" x14ac:dyDescent="0.35">
      <c r="A57" s="10"/>
      <c r="B57" s="11"/>
      <c r="C57" s="11"/>
      <c r="D57" s="11"/>
      <c r="E57" s="11"/>
      <c r="F57" s="11"/>
      <c r="G57" s="11"/>
      <c r="H57" s="11"/>
      <c r="I57" s="12"/>
    </row>
    <row r="58" spans="1:9" x14ac:dyDescent="0.35">
      <c r="A58" s="3"/>
      <c r="B58" s="4" t="s">
        <v>79</v>
      </c>
      <c r="C58" s="5"/>
      <c r="D58" s="5"/>
      <c r="E58" s="5"/>
      <c r="F58" s="5"/>
      <c r="G58" s="5"/>
      <c r="H58" s="5"/>
      <c r="I58" s="6"/>
    </row>
    <row r="59" spans="1:9" ht="10.5" customHeight="1" x14ac:dyDescent="0.35">
      <c r="A59" s="7"/>
      <c r="B59" s="8"/>
      <c r="C59" s="8"/>
      <c r="D59" s="8"/>
      <c r="E59" s="8"/>
      <c r="F59" s="8"/>
      <c r="G59" s="8"/>
      <c r="H59" s="8"/>
      <c r="I59" s="9"/>
    </row>
    <row r="60" spans="1:9" x14ac:dyDescent="0.35">
      <c r="A60" s="7"/>
      <c r="B60" s="8" t="s">
        <v>28</v>
      </c>
      <c r="C60" s="8"/>
      <c r="D60" s="8"/>
      <c r="E60" s="8"/>
      <c r="F60" s="8"/>
      <c r="G60" s="8"/>
      <c r="H60" s="8"/>
      <c r="I60" s="9"/>
    </row>
    <row r="61" spans="1:9" x14ac:dyDescent="0.35">
      <c r="A61" s="10"/>
      <c r="B61" s="11" t="s">
        <v>179</v>
      </c>
      <c r="C61" s="11"/>
      <c r="D61" s="11"/>
      <c r="E61" s="11"/>
      <c r="F61" s="11"/>
      <c r="G61" s="11"/>
      <c r="H61" s="11"/>
      <c r="I61" s="12"/>
    </row>
    <row r="63" spans="1:9" x14ac:dyDescent="0.35">
      <c r="B63" s="39" t="s">
        <v>105</v>
      </c>
    </row>
    <row r="64" spans="1:9" x14ac:dyDescent="0.35">
      <c r="B64" s="1" t="s">
        <v>107</v>
      </c>
    </row>
    <row r="65" spans="2:2" x14ac:dyDescent="0.35">
      <c r="B65" s="1" t="s">
        <v>108</v>
      </c>
    </row>
    <row r="66" spans="2:2" x14ac:dyDescent="0.35">
      <c r="B66" s="1" t="s">
        <v>109</v>
      </c>
    </row>
    <row r="68" spans="2:2" x14ac:dyDescent="0.35">
      <c r="B68" s="1" t="s">
        <v>106</v>
      </c>
    </row>
    <row r="69" spans="2:2" x14ac:dyDescent="0.35">
      <c r="B69" s="1" t="s">
        <v>103</v>
      </c>
    </row>
    <row r="70" spans="2:2" x14ac:dyDescent="0.35">
      <c r="B70" s="1" t="s">
        <v>104</v>
      </c>
    </row>
  </sheetData>
  <phoneticPr fontId="0" type="noConversion"/>
  <pageMargins left="0.75" right="0.75" top="1" bottom="1" header="0.75" footer="0.75"/>
  <pageSetup orientation="portrait" r:id="rId1"/>
  <headerFooter alignWithMargins="0">
    <oddHeader>&amp;LRevised for PTA SetUp&amp;RRevised Exhibit A</oddHeader>
    <oddFooter>&amp;L&amp;F &amp;A&amp;CPage &amp;P of &amp;N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5"/>
  <sheetViews>
    <sheetView workbookViewId="0"/>
  </sheetViews>
  <sheetFormatPr defaultColWidth="9.1796875" defaultRowHeight="15.5" x14ac:dyDescent="0.35"/>
  <cols>
    <col min="1" max="1" width="9.1796875" style="1"/>
    <col min="2" max="2" width="27.453125" style="1" customWidth="1"/>
    <col min="3" max="3" width="10.7265625" style="1" customWidth="1"/>
    <col min="4" max="4" width="13" style="1" customWidth="1"/>
    <col min="5" max="5" width="12.1796875" style="1" customWidth="1"/>
    <col min="6" max="6" width="2" style="1" customWidth="1"/>
    <col min="7" max="7" width="15.453125" style="1" customWidth="1"/>
    <col min="8" max="16384" width="9.1796875" style="1"/>
  </cols>
  <sheetData>
    <row r="2" spans="2:7" ht="18" x14ac:dyDescent="0.35">
      <c r="B2" s="55" t="s">
        <v>160</v>
      </c>
      <c r="C2" s="55"/>
      <c r="D2" s="55"/>
      <c r="E2" s="55"/>
      <c r="F2" s="55"/>
      <c r="G2" s="55"/>
    </row>
    <row r="4" spans="2:7" x14ac:dyDescent="0.35">
      <c r="B4" s="14" t="s">
        <v>173</v>
      </c>
      <c r="G4" s="64">
        <f>G32</f>
        <v>568750</v>
      </c>
    </row>
    <row r="5" spans="2:7" x14ac:dyDescent="0.35">
      <c r="B5" s="14" t="s">
        <v>176</v>
      </c>
      <c r="G5" s="64">
        <f>G37</f>
        <v>150321</v>
      </c>
    </row>
    <row r="6" spans="2:7" x14ac:dyDescent="0.35">
      <c r="B6" s="8" t="s">
        <v>152</v>
      </c>
      <c r="G6" s="65">
        <f>G4+G5</f>
        <v>719071</v>
      </c>
    </row>
    <row r="7" spans="2:7" ht="9.75" customHeight="1" x14ac:dyDescent="0.35">
      <c r="B7" s="8"/>
      <c r="G7" s="64"/>
    </row>
    <row r="8" spans="2:7" x14ac:dyDescent="0.35">
      <c r="B8" s="14" t="s">
        <v>174</v>
      </c>
      <c r="G8" s="64">
        <f>G65</f>
        <v>52000</v>
      </c>
    </row>
    <row r="9" spans="2:7" x14ac:dyDescent="0.35">
      <c r="B9" s="14" t="s">
        <v>175</v>
      </c>
      <c r="G9" s="64">
        <f>G63</f>
        <v>424258</v>
      </c>
    </row>
    <row r="10" spans="2:7" x14ac:dyDescent="0.35">
      <c r="B10" s="8" t="s">
        <v>154</v>
      </c>
      <c r="G10" s="65">
        <f>G8+G9</f>
        <v>476258</v>
      </c>
    </row>
    <row r="11" spans="2:7" ht="9.75" customHeight="1" x14ac:dyDescent="0.35"/>
    <row r="12" spans="2:7" ht="16" thickBot="1" x14ac:dyDescent="0.4">
      <c r="B12" s="14" t="s">
        <v>21</v>
      </c>
      <c r="G12" s="66">
        <f>G10+G6</f>
        <v>1195329</v>
      </c>
    </row>
    <row r="13" spans="2:7" ht="16" thickTop="1" x14ac:dyDescent="0.35"/>
    <row r="14" spans="2:7" x14ac:dyDescent="0.35">
      <c r="C14" s="1" t="s">
        <v>156</v>
      </c>
      <c r="D14" s="1" t="s">
        <v>157</v>
      </c>
    </row>
    <row r="16" spans="2:7" x14ac:dyDescent="0.35">
      <c r="B16" s="56"/>
      <c r="C16" s="57"/>
      <c r="D16" s="58" t="s">
        <v>140</v>
      </c>
      <c r="E16" s="59" t="s">
        <v>177</v>
      </c>
      <c r="F16" s="56"/>
      <c r="G16" s="56"/>
    </row>
    <row r="17" spans="2:7" x14ac:dyDescent="0.35">
      <c r="B17" s="60" t="s">
        <v>151</v>
      </c>
      <c r="C17" s="61" t="s">
        <v>139</v>
      </c>
      <c r="D17" s="61" t="s">
        <v>141</v>
      </c>
      <c r="E17" s="62" t="s">
        <v>147</v>
      </c>
      <c r="F17" s="60"/>
      <c r="G17" s="63" t="s">
        <v>150</v>
      </c>
    </row>
    <row r="18" spans="2:7" x14ac:dyDescent="0.35">
      <c r="B18" s="40" t="s">
        <v>134</v>
      </c>
      <c r="C18" s="41">
        <v>0.75</v>
      </c>
      <c r="D18" s="42" t="s">
        <v>110</v>
      </c>
      <c r="E18" s="42" t="s">
        <v>111</v>
      </c>
      <c r="F18" s="43"/>
      <c r="G18" s="44">
        <f>100000*C18</f>
        <v>75000</v>
      </c>
    </row>
    <row r="19" spans="2:7" x14ac:dyDescent="0.35">
      <c r="B19" s="40" t="s">
        <v>135</v>
      </c>
      <c r="C19" s="41">
        <v>1</v>
      </c>
      <c r="D19" s="42" t="s">
        <v>110</v>
      </c>
      <c r="E19" s="42"/>
      <c r="F19" s="43"/>
      <c r="G19" s="44">
        <f>95000*C19</f>
        <v>95000</v>
      </c>
    </row>
    <row r="20" spans="2:7" x14ac:dyDescent="0.35">
      <c r="B20" s="40" t="s">
        <v>136</v>
      </c>
      <c r="C20" s="41">
        <v>1</v>
      </c>
      <c r="D20" s="42" t="s">
        <v>110</v>
      </c>
      <c r="E20" s="42"/>
      <c r="F20" s="43"/>
      <c r="G20" s="44">
        <f>92000*C20</f>
        <v>92000</v>
      </c>
    </row>
    <row r="21" spans="2:7" x14ac:dyDescent="0.35">
      <c r="B21" s="40" t="s">
        <v>137</v>
      </c>
      <c r="C21" s="41">
        <v>1</v>
      </c>
      <c r="D21" s="42" t="s">
        <v>110</v>
      </c>
      <c r="E21" s="42"/>
      <c r="F21" s="43"/>
      <c r="G21" s="44">
        <f>65000*C21</f>
        <v>65000</v>
      </c>
    </row>
    <row r="22" spans="2:7" x14ac:dyDescent="0.35">
      <c r="B22" s="40" t="s">
        <v>138</v>
      </c>
      <c r="C22" s="41">
        <v>0.5</v>
      </c>
      <c r="D22" s="42" t="s">
        <v>110</v>
      </c>
      <c r="E22" s="42"/>
      <c r="F22" s="43"/>
      <c r="G22" s="44">
        <f>125000*C22</f>
        <v>62500</v>
      </c>
    </row>
    <row r="23" spans="2:7" x14ac:dyDescent="0.35">
      <c r="B23" s="40" t="s">
        <v>158</v>
      </c>
      <c r="C23" s="41">
        <v>1</v>
      </c>
      <c r="D23" s="42" t="s">
        <v>110</v>
      </c>
      <c r="E23" s="42"/>
      <c r="F23" s="43"/>
      <c r="G23" s="44">
        <f>60000*C23</f>
        <v>60000</v>
      </c>
    </row>
    <row r="24" spans="2:7" x14ac:dyDescent="0.35">
      <c r="B24" s="40" t="s">
        <v>133</v>
      </c>
      <c r="C24" s="40"/>
      <c r="D24" s="42"/>
      <c r="E24" s="42"/>
      <c r="F24" s="43"/>
      <c r="G24" s="51">
        <f>SUM(G18:G23)</f>
        <v>449500</v>
      </c>
    </row>
    <row r="25" spans="2:7" ht="23.25" customHeight="1" x14ac:dyDescent="0.35">
      <c r="B25" s="40" t="s">
        <v>142</v>
      </c>
      <c r="C25" s="41">
        <v>0.65</v>
      </c>
      <c r="D25" s="42" t="s">
        <v>110</v>
      </c>
      <c r="E25" s="42"/>
      <c r="F25" s="43"/>
      <c r="G25" s="44">
        <f>25000*C25</f>
        <v>16250</v>
      </c>
    </row>
    <row r="26" spans="2:7" x14ac:dyDescent="0.35">
      <c r="B26" s="40" t="s">
        <v>144</v>
      </c>
      <c r="C26" s="40"/>
      <c r="D26" s="42"/>
      <c r="E26" s="42"/>
      <c r="F26" s="43"/>
      <c r="G26" s="51">
        <f>G25</f>
        <v>16250</v>
      </c>
    </row>
    <row r="27" spans="2:7" ht="21" customHeight="1" x14ac:dyDescent="0.35">
      <c r="B27" s="40" t="s">
        <v>143</v>
      </c>
      <c r="C27" s="41">
        <v>0.8</v>
      </c>
      <c r="D27" s="42" t="s">
        <v>110</v>
      </c>
      <c r="E27" s="42"/>
      <c r="F27" s="43"/>
      <c r="G27" s="44">
        <f>50000*C27</f>
        <v>40000</v>
      </c>
    </row>
    <row r="28" spans="2:7" x14ac:dyDescent="0.35">
      <c r="B28" s="40" t="s">
        <v>145</v>
      </c>
      <c r="C28" s="41">
        <v>1</v>
      </c>
      <c r="D28" s="42" t="s">
        <v>110</v>
      </c>
      <c r="E28" s="42"/>
      <c r="F28" s="43"/>
      <c r="G28" s="44">
        <f>45000*C28</f>
        <v>45000</v>
      </c>
    </row>
    <row r="29" spans="2:7" x14ac:dyDescent="0.35">
      <c r="B29" s="40" t="s">
        <v>159</v>
      </c>
      <c r="C29" s="41">
        <v>0.5</v>
      </c>
      <c r="D29" s="42" t="s">
        <v>110</v>
      </c>
      <c r="E29" s="42"/>
      <c r="F29" s="43"/>
      <c r="G29" s="44">
        <f>(6000*6)*C29</f>
        <v>18000</v>
      </c>
    </row>
    <row r="30" spans="2:7" x14ac:dyDescent="0.35">
      <c r="B30" s="40" t="s">
        <v>146</v>
      </c>
      <c r="C30" s="40"/>
      <c r="D30" s="42"/>
      <c r="E30" s="42"/>
      <c r="F30" s="43"/>
      <c r="G30" s="51">
        <f>SUM(G27:G29)</f>
        <v>103000</v>
      </c>
    </row>
    <row r="31" spans="2:7" x14ac:dyDescent="0.35">
      <c r="B31" s="40"/>
      <c r="C31" s="40"/>
      <c r="D31" s="42"/>
      <c r="E31" s="42"/>
      <c r="F31" s="43"/>
      <c r="G31" s="45"/>
    </row>
    <row r="32" spans="2:7" x14ac:dyDescent="0.35">
      <c r="B32" s="46" t="s">
        <v>112</v>
      </c>
      <c r="C32" s="46"/>
      <c r="D32" s="40"/>
      <c r="E32" s="42"/>
      <c r="F32" s="43"/>
      <c r="G32" s="52">
        <f>G30+G26+G24</f>
        <v>568750</v>
      </c>
    </row>
    <row r="33" spans="2:7" x14ac:dyDescent="0.35">
      <c r="B33" s="40"/>
      <c r="C33" s="40"/>
      <c r="D33" s="40"/>
      <c r="E33" s="42"/>
      <c r="F33" s="43"/>
      <c r="G33" s="44"/>
    </row>
    <row r="34" spans="2:7" x14ac:dyDescent="0.35">
      <c r="B34" s="40" t="s">
        <v>113</v>
      </c>
      <c r="C34" s="40"/>
      <c r="D34" s="42" t="s">
        <v>110</v>
      </c>
      <c r="E34" s="47">
        <v>0.307</v>
      </c>
      <c r="F34" s="43"/>
      <c r="G34" s="44">
        <f>E34*G24</f>
        <v>137996.5</v>
      </c>
    </row>
    <row r="35" spans="2:7" x14ac:dyDescent="0.35">
      <c r="B35" s="40" t="s">
        <v>114</v>
      </c>
      <c r="C35" s="40"/>
      <c r="D35" s="42" t="s">
        <v>110</v>
      </c>
      <c r="E35" s="47">
        <v>0.22600000000000001</v>
      </c>
      <c r="F35" s="43"/>
      <c r="G35" s="44">
        <f>E35*G26</f>
        <v>3672.5</v>
      </c>
    </row>
    <row r="36" spans="2:7" x14ac:dyDescent="0.35">
      <c r="B36" s="40" t="s">
        <v>115</v>
      </c>
      <c r="C36" s="40"/>
      <c r="D36" s="42" t="s">
        <v>110</v>
      </c>
      <c r="E36" s="47">
        <v>8.4000000000000005E-2</v>
      </c>
      <c r="F36" s="43"/>
      <c r="G36" s="44">
        <f>E36*G30</f>
        <v>8652</v>
      </c>
    </row>
    <row r="37" spans="2:7" x14ac:dyDescent="0.35">
      <c r="B37" s="46" t="s">
        <v>116</v>
      </c>
      <c r="C37" s="46"/>
      <c r="D37" s="40"/>
      <c r="E37" s="42"/>
      <c r="F37" s="43"/>
      <c r="G37" s="53">
        <f>SUM(G34:G36)</f>
        <v>150321</v>
      </c>
    </row>
    <row r="38" spans="2:7" x14ac:dyDescent="0.35">
      <c r="B38" s="40"/>
      <c r="C38" s="40"/>
      <c r="D38" s="40"/>
      <c r="E38" s="42"/>
      <c r="F38" s="43"/>
      <c r="G38" s="44"/>
    </row>
    <row r="39" spans="2:7" x14ac:dyDescent="0.35">
      <c r="B39" s="40"/>
      <c r="C39" s="40"/>
      <c r="D39" s="42"/>
      <c r="E39" s="42"/>
      <c r="F39" s="43"/>
      <c r="G39" s="44"/>
    </row>
    <row r="40" spans="2:7" x14ac:dyDescent="0.35">
      <c r="B40" s="40" t="s">
        <v>149</v>
      </c>
      <c r="C40" s="40"/>
      <c r="D40" s="42">
        <v>52410</v>
      </c>
      <c r="E40" s="42"/>
      <c r="F40" s="43"/>
      <c r="G40" s="44">
        <v>3000</v>
      </c>
    </row>
    <row r="41" spans="2:7" x14ac:dyDescent="0.35">
      <c r="B41" s="48" t="s">
        <v>117</v>
      </c>
      <c r="C41" s="48"/>
      <c r="D41" s="49">
        <v>52240</v>
      </c>
      <c r="E41" s="49"/>
      <c r="F41" s="43"/>
      <c r="G41" s="44">
        <v>500</v>
      </c>
    </row>
    <row r="42" spans="2:7" ht="15.65" customHeight="1" x14ac:dyDescent="0.35">
      <c r="B42" s="48" t="s">
        <v>118</v>
      </c>
      <c r="C42" s="48"/>
      <c r="D42" s="49">
        <v>52245</v>
      </c>
      <c r="E42" s="49"/>
      <c r="F42" s="43"/>
      <c r="G42" s="44">
        <v>400</v>
      </c>
    </row>
    <row r="43" spans="2:7" ht="15.65" customHeight="1" x14ac:dyDescent="0.35">
      <c r="B43" s="48" t="s">
        <v>119</v>
      </c>
      <c r="C43" s="48"/>
      <c r="D43" s="49">
        <v>52355</v>
      </c>
      <c r="E43" s="49"/>
      <c r="F43" s="43"/>
      <c r="G43" s="44">
        <v>150</v>
      </c>
    </row>
    <row r="44" spans="2:7" ht="15.65" customHeight="1" x14ac:dyDescent="0.35">
      <c r="B44" s="48" t="s">
        <v>120</v>
      </c>
      <c r="C44" s="48"/>
      <c r="D44" s="49">
        <v>52510</v>
      </c>
      <c r="E44" s="49"/>
      <c r="F44" s="43"/>
      <c r="G44" s="44">
        <v>2000</v>
      </c>
    </row>
    <row r="45" spans="2:7" ht="15.65" customHeight="1" x14ac:dyDescent="0.35">
      <c r="B45" s="50" t="s">
        <v>121</v>
      </c>
      <c r="C45" s="50"/>
      <c r="D45" s="49">
        <v>52920</v>
      </c>
      <c r="E45" s="49"/>
      <c r="F45" s="43"/>
      <c r="G45" s="44">
        <v>5500</v>
      </c>
    </row>
    <row r="46" spans="2:7" ht="15.65" customHeight="1" x14ac:dyDescent="0.35">
      <c r="B46" s="48" t="s">
        <v>122</v>
      </c>
      <c r="C46" s="48"/>
      <c r="D46" s="49">
        <v>54230</v>
      </c>
      <c r="E46" s="49"/>
      <c r="F46" s="43"/>
      <c r="G46" s="44">
        <v>3000</v>
      </c>
    </row>
    <row r="47" spans="2:7" ht="15.65" customHeight="1" x14ac:dyDescent="0.35">
      <c r="B47" s="48" t="s">
        <v>165</v>
      </c>
      <c r="C47" s="48"/>
      <c r="D47" s="49">
        <v>55230</v>
      </c>
      <c r="E47" s="49"/>
      <c r="F47" s="43"/>
      <c r="G47" s="44">
        <v>1500</v>
      </c>
    </row>
    <row r="48" spans="2:7" x14ac:dyDescent="0.35">
      <c r="B48" s="48" t="s">
        <v>123</v>
      </c>
      <c r="C48" s="48"/>
      <c r="D48" s="49">
        <v>55110</v>
      </c>
      <c r="E48" s="49"/>
      <c r="F48" s="43"/>
      <c r="G48" s="44">
        <v>30000</v>
      </c>
    </row>
    <row r="49" spans="2:7" x14ac:dyDescent="0.35">
      <c r="B49" s="48" t="s">
        <v>164</v>
      </c>
      <c r="C49" s="48"/>
      <c r="D49" s="49">
        <v>55210</v>
      </c>
      <c r="E49" s="49"/>
      <c r="F49" s="43"/>
      <c r="G49" s="44">
        <v>259000</v>
      </c>
    </row>
    <row r="50" spans="2:7" x14ac:dyDescent="0.35">
      <c r="B50" s="48" t="s">
        <v>124</v>
      </c>
      <c r="C50" s="48"/>
      <c r="D50" s="49">
        <v>55135</v>
      </c>
      <c r="E50" s="49"/>
      <c r="F50" s="43"/>
      <c r="G50" s="44">
        <v>15000</v>
      </c>
    </row>
    <row r="51" spans="2:7" x14ac:dyDescent="0.35">
      <c r="B51" s="50" t="s">
        <v>125</v>
      </c>
      <c r="C51" s="50"/>
      <c r="D51" s="49">
        <v>55140</v>
      </c>
      <c r="E51" s="49"/>
      <c r="F51" s="43"/>
      <c r="G51" s="44">
        <v>1200</v>
      </c>
    </row>
    <row r="52" spans="2:7" x14ac:dyDescent="0.35">
      <c r="B52" s="50" t="s">
        <v>126</v>
      </c>
      <c r="C52" s="50"/>
      <c r="D52" s="49">
        <v>55320</v>
      </c>
      <c r="E52" s="49"/>
      <c r="F52" s="43"/>
      <c r="G52" s="44">
        <v>25</v>
      </c>
    </row>
    <row r="53" spans="2:7" x14ac:dyDescent="0.35">
      <c r="B53" s="50" t="s">
        <v>127</v>
      </c>
      <c r="C53" s="50"/>
      <c r="D53" s="49">
        <v>55410</v>
      </c>
      <c r="E53" s="49"/>
      <c r="F53" s="43"/>
      <c r="G53" s="44">
        <v>15000</v>
      </c>
    </row>
    <row r="54" spans="2:7" x14ac:dyDescent="0.35">
      <c r="B54" s="48" t="s">
        <v>128</v>
      </c>
      <c r="C54" s="48"/>
      <c r="D54" s="49">
        <v>58210</v>
      </c>
      <c r="E54" s="49"/>
      <c r="F54" s="43"/>
      <c r="G54" s="44">
        <v>10000</v>
      </c>
    </row>
    <row r="55" spans="2:7" x14ac:dyDescent="0.35">
      <c r="B55" s="50" t="s">
        <v>166</v>
      </c>
      <c r="C55" s="50"/>
      <c r="D55" s="49">
        <v>55135</v>
      </c>
      <c r="E55" s="49"/>
      <c r="F55" s="43"/>
      <c r="G55" s="44">
        <v>35000</v>
      </c>
    </row>
    <row r="56" spans="2:7" x14ac:dyDescent="0.35">
      <c r="B56" s="50" t="s">
        <v>161</v>
      </c>
      <c r="C56" s="50"/>
      <c r="D56" s="49">
        <v>58320</v>
      </c>
      <c r="E56" s="49"/>
      <c r="F56" s="43"/>
      <c r="G56" s="44">
        <v>3500</v>
      </c>
    </row>
    <row r="57" spans="2:7" x14ac:dyDescent="0.35">
      <c r="B57" s="50" t="s">
        <v>129</v>
      </c>
      <c r="C57" s="50"/>
      <c r="D57" s="49">
        <v>58325</v>
      </c>
      <c r="E57" s="49"/>
      <c r="F57" s="43"/>
      <c r="G57" s="44">
        <v>22000</v>
      </c>
    </row>
    <row r="58" spans="2:7" x14ac:dyDescent="0.35">
      <c r="B58" s="50" t="s">
        <v>130</v>
      </c>
      <c r="C58" s="50"/>
      <c r="D58" s="49">
        <v>58340</v>
      </c>
      <c r="E58" s="49"/>
      <c r="F58" s="43"/>
      <c r="G58" s="44">
        <v>15000</v>
      </c>
    </row>
    <row r="59" spans="2:7" x14ac:dyDescent="0.35">
      <c r="B59" s="50" t="s">
        <v>131</v>
      </c>
      <c r="C59" s="50"/>
      <c r="D59" s="49">
        <v>58350</v>
      </c>
      <c r="E59" s="49"/>
      <c r="F59" s="43"/>
      <c r="G59" s="44">
        <v>63</v>
      </c>
    </row>
    <row r="60" spans="2:7" x14ac:dyDescent="0.35">
      <c r="B60" s="50" t="s">
        <v>162</v>
      </c>
      <c r="C60" s="50"/>
      <c r="D60" s="49">
        <v>58450</v>
      </c>
      <c r="E60" s="49"/>
      <c r="F60" s="43"/>
      <c r="G60" s="44">
        <v>170</v>
      </c>
    </row>
    <row r="61" spans="2:7" x14ac:dyDescent="0.35">
      <c r="B61" s="50" t="s">
        <v>148</v>
      </c>
      <c r="C61" s="50"/>
      <c r="D61" s="49">
        <v>58510</v>
      </c>
      <c r="E61" s="49"/>
      <c r="F61" s="43"/>
      <c r="G61" s="44">
        <v>250</v>
      </c>
    </row>
    <row r="62" spans="2:7" x14ac:dyDescent="0.35">
      <c r="B62" s="50" t="s">
        <v>153</v>
      </c>
      <c r="C62" s="50"/>
      <c r="D62" s="49">
        <v>58610</v>
      </c>
      <c r="E62" s="49"/>
      <c r="F62" s="43"/>
      <c r="G62" s="44">
        <v>2000</v>
      </c>
    </row>
    <row r="63" spans="2:7" x14ac:dyDescent="0.35">
      <c r="B63" s="48"/>
      <c r="C63" s="48"/>
      <c r="D63" s="49"/>
      <c r="E63" s="49"/>
      <c r="F63" s="43"/>
      <c r="G63" s="53">
        <f>SUM(G40:G62)</f>
        <v>424258</v>
      </c>
    </row>
    <row r="64" spans="2:7" x14ac:dyDescent="0.35">
      <c r="B64" s="48"/>
      <c r="C64" s="48"/>
      <c r="D64" s="49"/>
      <c r="E64" s="49"/>
      <c r="F64" s="43"/>
      <c r="G64" s="44"/>
    </row>
    <row r="65" spans="2:7" x14ac:dyDescent="0.35">
      <c r="B65" s="48" t="s">
        <v>132</v>
      </c>
      <c r="C65" s="48"/>
      <c r="D65" s="42">
        <v>58665</v>
      </c>
      <c r="E65" s="49"/>
      <c r="F65" s="43"/>
      <c r="G65" s="54">
        <v>52000</v>
      </c>
    </row>
    <row r="66" spans="2:7" x14ac:dyDescent="0.35">
      <c r="B66" s="40"/>
      <c r="C66" s="40"/>
      <c r="D66" s="40"/>
      <c r="E66" s="40"/>
      <c r="G66" s="6"/>
    </row>
    <row r="67" spans="2:7" x14ac:dyDescent="0.35">
      <c r="B67" s="68" t="s">
        <v>155</v>
      </c>
      <c r="C67" s="40"/>
      <c r="D67" s="40"/>
      <c r="E67" s="40"/>
      <c r="F67" s="8"/>
      <c r="G67" s="69">
        <f>G65+G63+G37+G32</f>
        <v>1195329</v>
      </c>
    </row>
    <row r="68" spans="2:7" x14ac:dyDescent="0.35">
      <c r="B68" s="3"/>
      <c r="C68" s="5"/>
      <c r="D68" s="73"/>
      <c r="E68" s="73"/>
      <c r="F68" s="3"/>
      <c r="G68" s="6"/>
    </row>
    <row r="69" spans="2:7" x14ac:dyDescent="0.35">
      <c r="B69" s="57" t="s">
        <v>167</v>
      </c>
      <c r="C69" s="8"/>
      <c r="D69" s="42" t="s">
        <v>169</v>
      </c>
      <c r="E69" s="42" t="s">
        <v>170</v>
      </c>
      <c r="F69" s="7"/>
      <c r="G69" s="9"/>
    </row>
    <row r="70" spans="2:7" x14ac:dyDescent="0.35">
      <c r="B70" s="7" t="s">
        <v>168</v>
      </c>
      <c r="C70" s="8"/>
      <c r="D70" s="74">
        <v>200</v>
      </c>
      <c r="E70" s="42">
        <v>6000</v>
      </c>
      <c r="F70" s="7"/>
      <c r="G70" s="70">
        <f>E70*D70</f>
        <v>1200000</v>
      </c>
    </row>
    <row r="71" spans="2:7" x14ac:dyDescent="0.35">
      <c r="B71" s="7"/>
      <c r="C71" s="8"/>
      <c r="D71" s="40"/>
      <c r="E71" s="40"/>
      <c r="F71" s="7"/>
      <c r="G71" s="9"/>
    </row>
    <row r="72" spans="2:7" x14ac:dyDescent="0.35">
      <c r="B72" s="7" t="s">
        <v>171</v>
      </c>
      <c r="C72" s="8"/>
      <c r="D72" s="40"/>
      <c r="E72" s="40"/>
      <c r="F72" s="7"/>
      <c r="G72" s="71">
        <f>G70-G67</f>
        <v>4671</v>
      </c>
    </row>
    <row r="73" spans="2:7" x14ac:dyDescent="0.35">
      <c r="B73" s="7" t="s">
        <v>172</v>
      </c>
      <c r="C73" s="8"/>
      <c r="D73" s="40"/>
      <c r="E73" s="40"/>
      <c r="F73" s="7"/>
      <c r="G73" s="72">
        <f>G72/G67</f>
        <v>3.9077107641494521E-3</v>
      </c>
    </row>
    <row r="74" spans="2:7" x14ac:dyDescent="0.35">
      <c r="B74" s="10"/>
      <c r="C74" s="11"/>
      <c r="D74" s="67"/>
      <c r="E74" s="67"/>
      <c r="F74" s="10"/>
      <c r="G74" s="12"/>
    </row>
    <row r="75" spans="2:7" x14ac:dyDescent="0.35">
      <c r="B75" s="1" t="s">
        <v>163</v>
      </c>
    </row>
  </sheetData>
  <phoneticPr fontId="11" type="noConversion"/>
  <pageMargins left="0.75" right="0.25" top="0.66" bottom="0.75" header="0.25" footer="0.5"/>
  <pageSetup scale="90" orientation="portrait" r:id="rId1"/>
  <headerFooter alignWithMargins="0">
    <oddFooter>&amp;L&amp;F  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New Service Center</vt:lpstr>
      <vt:lpstr>Additional Project</vt:lpstr>
      <vt:lpstr>Additional Task</vt:lpstr>
      <vt:lpstr>Sample Budget</vt:lpstr>
      <vt:lpstr>'Additional Project'!Print_Area</vt:lpstr>
      <vt:lpstr>'Additional Task'!Print_Area</vt:lpstr>
      <vt:lpstr>'New Service Center'!Print_Area</vt:lpstr>
      <vt:lpstr>'Sample Budget'!Print_Area</vt:lpstr>
      <vt:lpstr>'Sample Budget'!Print_Titles</vt:lpstr>
    </vt:vector>
  </TitlesOfParts>
  <Company>Stanford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Center Manual Exhibit A - Request for New Service Center-03212018</dc:title>
  <dc:creator>christine siu</dc:creator>
  <cp:lastModifiedBy>PC User</cp:lastModifiedBy>
  <cp:lastPrinted>2017-06-05T21:03:21Z</cp:lastPrinted>
  <dcterms:created xsi:type="dcterms:W3CDTF">2001-03-01T18:55:54Z</dcterms:created>
  <dcterms:modified xsi:type="dcterms:W3CDTF">2021-03-23T17:06:10Z</dcterms:modified>
</cp:coreProperties>
</file>